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KUBO\Desktop\"/>
    </mc:Choice>
  </mc:AlternateContent>
  <xr:revisionPtr revIDLastSave="0" documentId="13_ncr:1_{B1D1A7A7-6C5E-4A76-B872-81774D39A1BF}" xr6:coauthVersionLast="47" xr6:coauthVersionMax="47" xr10:uidLastSave="{00000000-0000-0000-0000-000000000000}"/>
  <bookViews>
    <workbookView xWindow="-120" yWindow="-120" windowWidth="20730" windowHeight="11160" xr2:uid="{00000000-000D-0000-FFFF-FFFF00000000}"/>
  </bookViews>
  <sheets>
    <sheet name="注文書" sheetId="2" r:id="rId1"/>
    <sheet name="JASRAC申込書" sheetId="4" r:id="rId2"/>
    <sheet name="保証サービス申込書" sheetId="3" r:id="rId3"/>
    <sheet name="【記入例】" sheetId="8" r:id="rId4"/>
  </sheets>
  <definedNames>
    <definedName name="_xlnm._FilterDatabase" localSheetId="0" hidden="1">注文書!$A$30:$O$30</definedName>
    <definedName name="_xlnm.Print_Area" localSheetId="3">【記入例】!$A$1:$O$42</definedName>
    <definedName name="_xlnm.Print_Area" localSheetId="0">注文書!$A$1:$O$42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30" i="8" l="1"/>
  <c r="M32" i="2" l="1"/>
  <c r="M30" i="2"/>
  <c r="M23" i="8" l="1"/>
  <c r="M22" i="8"/>
  <c r="M21" i="8"/>
  <c r="M32" i="8"/>
  <c r="M28" i="8"/>
  <c r="M27" i="8"/>
  <c r="M26" i="8"/>
  <c r="M25" i="8"/>
  <c r="M24" i="8"/>
  <c r="L1" i="8"/>
  <c r="K36" i="8" l="1"/>
  <c r="K38" i="8" s="1"/>
  <c r="K37" i="8" l="1"/>
  <c r="M22" i="2" l="1"/>
  <c r="M23" i="2"/>
  <c r="M24" i="2"/>
  <c r="M25" i="2"/>
  <c r="M26" i="2"/>
  <c r="M27" i="2"/>
  <c r="M28" i="2"/>
  <c r="M21" i="2"/>
  <c r="L1" i="2"/>
  <c r="K36" i="2" l="1"/>
  <c r="K37" i="2" s="1"/>
  <c r="K38" i="2" l="1"/>
</calcChain>
</file>

<file path=xl/sharedStrings.xml><?xml version="1.0" encoding="utf-8"?>
<sst xmlns="http://schemas.openxmlformats.org/spreadsheetml/2006/main" count="201" uniqueCount="129">
  <si>
    <t>希望納期</t>
    <rPh sb="0" eb="2">
      <t>キボウ</t>
    </rPh>
    <rPh sb="2" eb="4">
      <t>ノウキ</t>
    </rPh>
    <phoneticPr fontId="1"/>
  </si>
  <si>
    <t>品番</t>
    <rPh sb="0" eb="2">
      <t>ヒンバン</t>
    </rPh>
    <phoneticPr fontId="1"/>
  </si>
  <si>
    <t>数量</t>
    <rPh sb="0" eb="2">
      <t>スウリョウ</t>
    </rPh>
    <phoneticPr fontId="1"/>
  </si>
  <si>
    <t>消費税</t>
    <rPh sb="0" eb="3">
      <t>ショウヒゼイ</t>
    </rPh>
    <phoneticPr fontId="1"/>
  </si>
  <si>
    <t>ご担当者名</t>
    <rPh sb="1" eb="4">
      <t>タントウシャ</t>
    </rPh>
    <rPh sb="4" eb="5">
      <t>メイ</t>
    </rPh>
    <phoneticPr fontId="1"/>
  </si>
  <si>
    <r>
      <t xml:space="preserve">貴社住所
</t>
    </r>
    <r>
      <rPr>
        <sz val="8"/>
        <rFont val="ＭＳ Ｐゴシック"/>
        <family val="3"/>
        <charset val="128"/>
      </rPr>
      <t>（請求書送付先）</t>
    </r>
    <rPh sb="0" eb="2">
      <t>キシャ</t>
    </rPh>
    <rPh sb="2" eb="4">
      <t>ジュウショ</t>
    </rPh>
    <rPh sb="6" eb="9">
      <t>セイキュウショ</t>
    </rPh>
    <rPh sb="9" eb="12">
      <t>ソウフサキ</t>
    </rPh>
    <phoneticPr fontId="1"/>
  </si>
  <si>
    <r>
      <t xml:space="preserve">貴社名
</t>
    </r>
    <r>
      <rPr>
        <sz val="8"/>
        <rFont val="ＭＳ Ｐゴシック"/>
        <family val="3"/>
        <charset val="128"/>
      </rPr>
      <t>（請求宛名）</t>
    </r>
    <rPh sb="0" eb="2">
      <t>キシャ</t>
    </rPh>
    <rPh sb="2" eb="3">
      <t>メイ</t>
    </rPh>
    <rPh sb="5" eb="7">
      <t>セイキュウ</t>
    </rPh>
    <rPh sb="7" eb="9">
      <t>アテナ</t>
    </rPh>
    <phoneticPr fontId="1"/>
  </si>
  <si>
    <t>TEL</t>
    <phoneticPr fontId="1"/>
  </si>
  <si>
    <t>FAX</t>
    <phoneticPr fontId="1"/>
  </si>
  <si>
    <t>MAIL</t>
    <phoneticPr fontId="1"/>
  </si>
  <si>
    <t>〒</t>
    <phoneticPr fontId="1"/>
  </si>
  <si>
    <r>
      <t xml:space="preserve">施設名
</t>
    </r>
    <r>
      <rPr>
        <sz val="8"/>
        <rFont val="ＭＳ Ｐゴシック"/>
        <family val="3"/>
        <charset val="128"/>
      </rPr>
      <t>（使用施設名）</t>
    </r>
    <rPh sb="0" eb="2">
      <t>シセツ</t>
    </rPh>
    <rPh sb="2" eb="3">
      <t>メイ</t>
    </rPh>
    <rPh sb="5" eb="7">
      <t>シヨウ</t>
    </rPh>
    <rPh sb="7" eb="9">
      <t>シセツ</t>
    </rPh>
    <rPh sb="9" eb="10">
      <t>メイ</t>
    </rPh>
    <phoneticPr fontId="1"/>
  </si>
  <si>
    <r>
      <t xml:space="preserve">施設住所
</t>
    </r>
    <r>
      <rPr>
        <sz val="8"/>
        <rFont val="ＭＳ Ｐゴシック"/>
        <family val="3"/>
        <charset val="128"/>
      </rPr>
      <t>（納品先）</t>
    </r>
    <rPh sb="0" eb="2">
      <t>シセツ</t>
    </rPh>
    <rPh sb="2" eb="4">
      <t>ジュウショ</t>
    </rPh>
    <rPh sb="6" eb="8">
      <t>ノウヒン</t>
    </rPh>
    <rPh sb="8" eb="9">
      <t>サキ</t>
    </rPh>
    <phoneticPr fontId="1"/>
  </si>
  <si>
    <t>使用期間</t>
    <rPh sb="0" eb="2">
      <t>シヨウ</t>
    </rPh>
    <rPh sb="2" eb="4">
      <t>キカン</t>
    </rPh>
    <phoneticPr fontId="1"/>
  </si>
  <si>
    <t>年</t>
    <rPh sb="0" eb="1">
      <t>ネン</t>
    </rPh>
    <phoneticPr fontId="1"/>
  </si>
  <si>
    <t>月</t>
    <rPh sb="0" eb="1">
      <t>ガツ</t>
    </rPh>
    <phoneticPr fontId="1"/>
  </si>
  <si>
    <t>日</t>
    <rPh sb="0" eb="1">
      <t>ニチ</t>
    </rPh>
    <phoneticPr fontId="1"/>
  </si>
  <si>
    <t>～</t>
    <phoneticPr fontId="1"/>
  </si>
  <si>
    <t>お申込み日</t>
    <rPh sb="1" eb="3">
      <t>モウシコ</t>
    </rPh>
    <rPh sb="4" eb="5">
      <t>ビ</t>
    </rPh>
    <phoneticPr fontId="1"/>
  </si>
  <si>
    <t>株式会社ムービーマネジメントカンパニー</t>
    <rPh sb="0" eb="4">
      <t>カブシキガイシャ</t>
    </rPh>
    <phoneticPr fontId="1"/>
  </si>
  <si>
    <t>タイトル</t>
    <phoneticPr fontId="1"/>
  </si>
  <si>
    <t>媒体</t>
    <rPh sb="0" eb="2">
      <t>バイタイ</t>
    </rPh>
    <phoneticPr fontId="1"/>
  </si>
  <si>
    <t>モニター数</t>
    <rPh sb="4" eb="5">
      <t>スウ</t>
    </rPh>
    <phoneticPr fontId="1"/>
  </si>
  <si>
    <t>単価</t>
    <rPh sb="0" eb="2">
      <t>タンカ</t>
    </rPh>
    <phoneticPr fontId="1"/>
  </si>
  <si>
    <t>小計</t>
    <rPh sb="0" eb="2">
      <t>ショウケイ</t>
    </rPh>
    <phoneticPr fontId="1"/>
  </si>
  <si>
    <t>合計</t>
    <rPh sb="0" eb="2">
      <t>ゴウケイ</t>
    </rPh>
    <phoneticPr fontId="1"/>
  </si>
  <si>
    <t>MMC使用欄</t>
    <rPh sb="3" eb="5">
      <t>シヨウ</t>
    </rPh>
    <rPh sb="5" eb="6">
      <t>ラン</t>
    </rPh>
    <phoneticPr fontId="1"/>
  </si>
  <si>
    <t>営業担当</t>
    <rPh sb="0" eb="2">
      <t>エイギョウ</t>
    </rPh>
    <rPh sb="2" eb="4">
      <t>タントウ</t>
    </rPh>
    <phoneticPr fontId="1"/>
  </si>
  <si>
    <t>JI／P</t>
    <phoneticPr fontId="1"/>
  </si>
  <si>
    <t>UI／P</t>
    <phoneticPr fontId="1"/>
  </si>
  <si>
    <t>J</t>
    <phoneticPr fontId="1"/>
  </si>
  <si>
    <t>U</t>
    <phoneticPr fontId="1"/>
  </si>
  <si>
    <t>受注処理</t>
    <rPh sb="0" eb="2">
      <t>ジュチュウ</t>
    </rPh>
    <rPh sb="2" eb="4">
      <t>ショリ</t>
    </rPh>
    <phoneticPr fontId="1"/>
  </si>
  <si>
    <t>※JASRAC管理楽曲が含まれているDVDにつきましては、音楽使用料（年間4,800円＋税／1モニター）が必要となります。</t>
    <rPh sb="35" eb="37">
      <t>ネンカン</t>
    </rPh>
    <rPh sb="42" eb="43">
      <t>エン</t>
    </rPh>
    <rPh sb="44" eb="45">
      <t>ゼイ</t>
    </rPh>
    <phoneticPr fontId="1"/>
  </si>
  <si>
    <r>
      <t>金額</t>
    </r>
    <r>
      <rPr>
        <sz val="8"/>
        <rFont val="ＭＳ Ｐゴシック"/>
        <family val="3"/>
        <charset val="128"/>
      </rPr>
      <t>（自動計算）</t>
    </r>
    <rPh sb="0" eb="2">
      <t>キンガク</t>
    </rPh>
    <rPh sb="3" eb="5">
      <t>ジドウ</t>
    </rPh>
    <rPh sb="5" eb="7">
      <t>ケイサン</t>
    </rPh>
    <phoneticPr fontId="1"/>
  </si>
  <si>
    <t>用途</t>
    <rPh sb="0" eb="2">
      <t>ヨウト</t>
    </rPh>
    <phoneticPr fontId="1"/>
  </si>
  <si>
    <t>使用期間</t>
  </si>
  <si>
    <r>
      <t>お申込み日</t>
    </r>
    <r>
      <rPr>
        <u/>
        <sz val="10"/>
        <color rgb="FF000000"/>
        <rFont val="游ゴシック"/>
        <family val="3"/>
        <charset val="128"/>
      </rPr>
      <t>　　　　　</t>
    </r>
    <r>
      <rPr>
        <sz val="10"/>
        <color rgb="FF000000"/>
        <rFont val="游ゴシック"/>
        <family val="2"/>
        <charset val="128"/>
      </rPr>
      <t>年</t>
    </r>
    <r>
      <rPr>
        <u/>
        <sz val="10"/>
        <color rgb="FF000000"/>
        <rFont val="游ゴシック"/>
        <family val="3"/>
        <charset val="128"/>
      </rPr>
      <t>　　　　</t>
    </r>
    <r>
      <rPr>
        <sz val="10"/>
        <color rgb="FF000000"/>
        <rFont val="游ゴシック"/>
        <family val="2"/>
        <charset val="128"/>
      </rPr>
      <t>月</t>
    </r>
    <r>
      <rPr>
        <u/>
        <sz val="10"/>
        <color rgb="FF000000"/>
        <rFont val="游ゴシック"/>
        <family val="3"/>
        <charset val="128"/>
      </rPr>
      <t>　　　　</t>
    </r>
    <r>
      <rPr>
        <sz val="10"/>
        <color rgb="FF000000"/>
        <rFont val="游ゴシック"/>
        <family val="2"/>
        <charset val="128"/>
      </rPr>
      <t>日</t>
    </r>
    <phoneticPr fontId="13"/>
  </si>
  <si>
    <t>保証サービス申込書</t>
    <phoneticPr fontId="13"/>
  </si>
  <si>
    <t>●お申込みされる施設について、詳細を下表にご記入ください。</t>
    <rPh sb="2" eb="4">
      <t>モウシコ</t>
    </rPh>
    <rPh sb="8" eb="10">
      <t>シセツ</t>
    </rPh>
    <rPh sb="15" eb="17">
      <t>ショウサイ</t>
    </rPh>
    <rPh sb="18" eb="20">
      <t>カヒョウ</t>
    </rPh>
    <rPh sb="22" eb="24">
      <t>キニュウ</t>
    </rPh>
    <phoneticPr fontId="13"/>
  </si>
  <si>
    <t>法人名</t>
    <rPh sb="0" eb="2">
      <t>ホウジン</t>
    </rPh>
    <rPh sb="2" eb="3">
      <t>メイ</t>
    </rPh>
    <phoneticPr fontId="13"/>
  </si>
  <si>
    <t>施設名</t>
    <rPh sb="0" eb="2">
      <t>シセツ</t>
    </rPh>
    <rPh sb="2" eb="3">
      <t>メイ</t>
    </rPh>
    <phoneticPr fontId="13"/>
  </si>
  <si>
    <t>ご担当者名</t>
    <rPh sb="1" eb="4">
      <t>タントウシャ</t>
    </rPh>
    <rPh sb="4" eb="5">
      <t>メイ</t>
    </rPh>
    <phoneticPr fontId="13"/>
  </si>
  <si>
    <r>
      <rPr>
        <b/>
        <sz val="10"/>
        <color rgb="FF000000"/>
        <rFont val="游ゴシック"/>
        <family val="3"/>
        <charset val="128"/>
      </rPr>
      <t>所在住所</t>
    </r>
    <r>
      <rPr>
        <b/>
        <sz val="11"/>
        <color rgb="FF000000"/>
        <rFont val="游ゴシック"/>
        <family val="3"/>
        <charset val="128"/>
      </rPr>
      <t xml:space="preserve">
</t>
    </r>
    <r>
      <rPr>
        <b/>
        <sz val="8"/>
        <color rgb="FF000000"/>
        <rFont val="游ゴシック"/>
        <family val="3"/>
        <charset val="128"/>
      </rPr>
      <t>（使用施設）</t>
    </r>
    <rPh sb="0" eb="2">
      <t>ショザイ</t>
    </rPh>
    <rPh sb="2" eb="4">
      <t>ジュウショ</t>
    </rPh>
    <rPh sb="6" eb="8">
      <t>シヨウ</t>
    </rPh>
    <rPh sb="8" eb="10">
      <t>シセツ</t>
    </rPh>
    <phoneticPr fontId="13"/>
  </si>
  <si>
    <t>〒</t>
    <phoneticPr fontId="13"/>
  </si>
  <si>
    <t>TEL</t>
    <phoneticPr fontId="13"/>
  </si>
  <si>
    <t>FAX</t>
    <phoneticPr fontId="13"/>
  </si>
  <si>
    <t>　年　　　月　　　日　～　　　　年　　　月　　　日</t>
    <rPh sb="1" eb="2">
      <t>ネン</t>
    </rPh>
    <rPh sb="5" eb="6">
      <t>ガツ</t>
    </rPh>
    <rPh sb="9" eb="10">
      <t>ニチ</t>
    </rPh>
    <rPh sb="16" eb="17">
      <t>ネン</t>
    </rPh>
    <rPh sb="20" eb="21">
      <t>ガツ</t>
    </rPh>
    <rPh sb="24" eb="25">
      <t>ニチ</t>
    </rPh>
    <phoneticPr fontId="13"/>
  </si>
  <si>
    <t>適用商品</t>
    <rPh sb="0" eb="2">
      <t>テキヨウ</t>
    </rPh>
    <rPh sb="2" eb="4">
      <t>ショウヒン</t>
    </rPh>
    <phoneticPr fontId="13"/>
  </si>
  <si>
    <r>
      <t xml:space="preserve">株式会社ムービーマネジメントカンパニー
</t>
    </r>
    <r>
      <rPr>
        <sz val="9"/>
        <color rgb="FF000000"/>
        <rFont val="游ゴシック"/>
        <family val="3"/>
        <charset val="128"/>
      </rPr>
      <t>〒150-0022　東京都渋谷区恵比寿南1-1-10 サウスコラム小林ビル8階
TEL：03-5768-0821 　FAX：03-3716-8650</t>
    </r>
    <rPh sb="0" eb="4">
      <t>カブシキガイシャ</t>
    </rPh>
    <rPh sb="30" eb="33">
      <t>トウキョウト</t>
    </rPh>
    <rPh sb="33" eb="36">
      <t>シブヤク</t>
    </rPh>
    <rPh sb="36" eb="39">
      <t>エビス</t>
    </rPh>
    <rPh sb="39" eb="40">
      <t>ミナミ</t>
    </rPh>
    <rPh sb="53" eb="55">
      <t>コバヤシ</t>
    </rPh>
    <rPh sb="58" eb="59">
      <t>カイ</t>
    </rPh>
    <phoneticPr fontId="13"/>
  </si>
  <si>
    <t>モニター数</t>
    <rPh sb="4" eb="5">
      <t>スウ</t>
    </rPh>
    <phoneticPr fontId="13"/>
  </si>
  <si>
    <t>JASRAC管理楽曲使用申込書</t>
    <rPh sb="6" eb="10">
      <t>カンリガッキョク</t>
    </rPh>
    <rPh sb="10" eb="12">
      <t>シヨウ</t>
    </rPh>
    <rPh sb="12" eb="15">
      <t>モウシコミショ</t>
    </rPh>
    <phoneticPr fontId="13"/>
  </si>
  <si>
    <t>下記に、保証内容のご案内を申し上げます。</t>
    <phoneticPr fontId="1"/>
  </si>
  <si>
    <t>いただいております作品について保証サービスをご用意しております。</t>
    <phoneticPr fontId="1"/>
  </si>
  <si>
    <t>是非、この機会に、加入のご検討をいただけますよう、お願い申し上げます。</t>
    <phoneticPr fontId="1"/>
  </si>
  <si>
    <t>1）</t>
    <phoneticPr fontId="1"/>
  </si>
  <si>
    <t>2）</t>
  </si>
  <si>
    <t>盗難・天災は除く）等の不測の事態により使用が不可能となった場合は、無償にて</t>
    <phoneticPr fontId="1"/>
  </si>
  <si>
    <t>修理するか、修理が不可能な場合は代替品を供給致します。</t>
    <phoneticPr fontId="1"/>
  </si>
  <si>
    <t>但し、運搬にかかる費用は、双方での支払いになります。</t>
    <phoneticPr fontId="1"/>
  </si>
  <si>
    <t>使用期間内であっても代替品の供給ができない場合がございますのでご了承下さい。</t>
    <phoneticPr fontId="1"/>
  </si>
  <si>
    <t>3）</t>
  </si>
  <si>
    <t>本契約の有効期間は申請月より一年間、または、貸与商品の使用期限までとなります。</t>
    <phoneticPr fontId="1"/>
  </si>
  <si>
    <t>4）</t>
  </si>
  <si>
    <t>株式会社ムービーマネジメントカンパニーでは、一年間貸与商品として納入させて</t>
    <phoneticPr fontId="1"/>
  </si>
  <si>
    <t>弊社より供給された商品（DVD・BD）が、傷、破損（故意による傷、破損・紛失・</t>
    <phoneticPr fontId="1"/>
  </si>
  <si>
    <t>メーカーの都合により権利切れ、または、製造中止となりました商品につきましては、</t>
    <phoneticPr fontId="1"/>
  </si>
  <si>
    <t>保証料はご利用媒体によって異なります。下記ご参照下さい。</t>
    <phoneticPr fontId="1"/>
  </si>
  <si>
    <t>ご使用されます業務用DVDの中にJASRAC管理楽曲が含まれている場合、</t>
    <phoneticPr fontId="1"/>
  </si>
  <si>
    <t>JASRACへの申請及び音楽使用料のお支払が必要となります。</t>
    <phoneticPr fontId="1"/>
  </si>
  <si>
    <t>下記にて、JASRACの手続き等に関しご案内させて頂きます。</t>
    <phoneticPr fontId="1"/>
  </si>
  <si>
    <t>是非この機会に、お申込みのご検討を頂けますようお願い申し上げます。</t>
    <phoneticPr fontId="1"/>
  </si>
  <si>
    <t>音楽使用料は、作品数ではなくモニター単位（使用台数）にてカウントされます。</t>
    <phoneticPr fontId="1"/>
  </si>
  <si>
    <t>DVDの契約期間が１年ですので、当社手配の場合、音楽使用料も１年単位となります。</t>
    <phoneticPr fontId="1"/>
  </si>
  <si>
    <t>つきましては当社（MMC）サービスとして、JASRACへの申請および支払いを</t>
    <phoneticPr fontId="1"/>
  </si>
  <si>
    <t>施設に代わり当社が代行するサービスをご用意致しました。</t>
    <rPh sb="6" eb="8">
      <t>トウシャ</t>
    </rPh>
    <phoneticPr fontId="1"/>
  </si>
  <si>
    <r>
      <rPr>
        <sz val="10"/>
        <color rgb="FF000000"/>
        <rFont val="游ゴシック"/>
        <family val="3"/>
        <charset val="128"/>
      </rPr>
      <t>・</t>
    </r>
    <r>
      <rPr>
        <u/>
        <sz val="10"/>
        <color rgb="FF000000"/>
        <rFont val="游ゴシック"/>
        <family val="3"/>
        <charset val="128"/>
      </rPr>
      <t>DVDのみの場合   …1店舗あたり年間2,800円（税別）</t>
    </r>
    <rPh sb="7" eb="9">
      <t>バアイ</t>
    </rPh>
    <rPh sb="29" eb="30">
      <t>ベツ</t>
    </rPh>
    <phoneticPr fontId="1"/>
  </si>
  <si>
    <r>
      <rPr>
        <sz val="10"/>
        <color rgb="FF000000"/>
        <rFont val="游ゴシック"/>
        <family val="3"/>
        <charset val="128"/>
      </rPr>
      <t>・</t>
    </r>
    <r>
      <rPr>
        <u/>
        <sz val="10"/>
        <color rgb="FF000000"/>
        <rFont val="游ゴシック"/>
        <family val="3"/>
        <charset val="128"/>
      </rPr>
      <t>BDを含む場合　  …1店舗あたり年間4,700円（税別）</t>
    </r>
    <rPh sb="4" eb="5">
      <t>フク</t>
    </rPh>
    <rPh sb="6" eb="8">
      <t>バアイ</t>
    </rPh>
    <rPh sb="27" eb="29">
      <t>ゼイベツ</t>
    </rPh>
    <phoneticPr fontId="1"/>
  </si>
  <si>
    <r>
      <t>音楽使用料は、</t>
    </r>
    <r>
      <rPr>
        <u/>
        <sz val="10"/>
        <color rgb="FF000000"/>
        <rFont val="游ゴシック"/>
        <family val="3"/>
        <charset val="128"/>
      </rPr>
      <t>１モニターにつき年額4,800円（税別）</t>
    </r>
    <r>
      <rPr>
        <sz val="10"/>
        <color rgb="FF000000"/>
        <rFont val="游ゴシック"/>
        <family val="3"/>
        <charset val="128"/>
      </rPr>
      <t>となります。</t>
    </r>
    <rPh sb="0" eb="2">
      <t>オンガク</t>
    </rPh>
    <phoneticPr fontId="1"/>
  </si>
  <si>
    <t>　　　　　　　　　キッズコーナー用映像作品</t>
    <rPh sb="16" eb="17">
      <t>ヨウ</t>
    </rPh>
    <rPh sb="17" eb="19">
      <t>エイゾウ</t>
    </rPh>
    <rPh sb="19" eb="21">
      <t>サクヒン</t>
    </rPh>
    <phoneticPr fontId="1"/>
  </si>
  <si>
    <r>
      <t xml:space="preserve">希望納品先
</t>
    </r>
    <r>
      <rPr>
        <sz val="8"/>
        <rFont val="ＭＳ Ｐゴシック"/>
        <family val="3"/>
        <charset val="128"/>
      </rPr>
      <t>（納品先が使用施設と異なる場合）</t>
    </r>
    <rPh sb="0" eb="2">
      <t>キボウ</t>
    </rPh>
    <rPh sb="2" eb="4">
      <t>ノウヒン</t>
    </rPh>
    <rPh sb="4" eb="5">
      <t>サキ</t>
    </rPh>
    <rPh sb="7" eb="9">
      <t>ノウヒン</t>
    </rPh>
    <rPh sb="9" eb="10">
      <t>サキ</t>
    </rPh>
    <rPh sb="11" eb="13">
      <t>シヨウ</t>
    </rPh>
    <rPh sb="13" eb="15">
      <t>シセツ</t>
    </rPh>
    <rPh sb="16" eb="17">
      <t>コト</t>
    </rPh>
    <rPh sb="19" eb="21">
      <t>バアイ</t>
    </rPh>
    <phoneticPr fontId="1"/>
  </si>
  <si>
    <t>※使用開始日は毎月1日もしくは15日です。ご注文から納品まで約3週間を要します。お早目のご発注をお願い致します。</t>
    <rPh sb="7" eb="9">
      <t>マイツキ</t>
    </rPh>
    <phoneticPr fontId="1"/>
  </si>
  <si>
    <t>株式会社ムービーマネジメントカンパニー</t>
    <rPh sb="0" eb="4">
      <t>カブシキカイシャ</t>
    </rPh>
    <phoneticPr fontId="1"/>
  </si>
  <si>
    <t>矢野</t>
    <rPh sb="0" eb="2">
      <t>ヤノ</t>
    </rPh>
    <phoneticPr fontId="1"/>
  </si>
  <si>
    <t>03-5768-0821</t>
    <phoneticPr fontId="1"/>
  </si>
  <si>
    <t>03-3716-8650</t>
    <phoneticPr fontId="1"/>
  </si>
  <si>
    <t>yano-y@mmc-inc.jp</t>
    <phoneticPr fontId="1"/>
  </si>
  <si>
    <t>DVDのみ</t>
    <phoneticPr fontId="1"/>
  </si>
  <si>
    <t>Blu-ray含む</t>
    <rPh sb="7" eb="8">
      <t>フク</t>
    </rPh>
    <phoneticPr fontId="1"/>
  </si>
  <si>
    <t>〒150-0022
東京都渋谷区恵比寿南1-1-10　サウスコラム小林ビル8階</t>
    <rPh sb="10" eb="15">
      <t>トウキョウトシブヤ</t>
    </rPh>
    <rPh sb="15" eb="16">
      <t>ク</t>
    </rPh>
    <rPh sb="16" eb="20">
      <t>エビスミナミ</t>
    </rPh>
    <rPh sb="33" eb="35">
      <t>コバヤシ</t>
    </rPh>
    <rPh sb="38" eb="39">
      <t>カイ</t>
    </rPh>
    <phoneticPr fontId="1"/>
  </si>
  <si>
    <t>MMC東京支店</t>
    <rPh sb="3" eb="5">
      <t>トウキョウ</t>
    </rPh>
    <rPh sb="5" eb="7">
      <t>シテン</t>
    </rPh>
    <phoneticPr fontId="1"/>
  </si>
  <si>
    <t>〒150-0022
東京都渋谷区恵比寿南1-1-10　サウスコラム小林ビル8階</t>
    <rPh sb="10" eb="13">
      <t>トウキョウト</t>
    </rPh>
    <rPh sb="13" eb="20">
      <t>シブヤクエビスミナミ</t>
    </rPh>
    <rPh sb="33" eb="35">
      <t>コバヤシ</t>
    </rPh>
    <rPh sb="38" eb="39">
      <t>カイ</t>
    </rPh>
    <phoneticPr fontId="1"/>
  </si>
  <si>
    <t>保証サービス（任意）</t>
    <rPh sb="0" eb="2">
      <t>ホショウ</t>
    </rPh>
    <rPh sb="7" eb="9">
      <t>ニンイ</t>
    </rPh>
    <phoneticPr fontId="1"/>
  </si>
  <si>
    <t>見積りNo.</t>
    <rPh sb="0" eb="2">
      <t>ミツモ</t>
    </rPh>
    <phoneticPr fontId="1"/>
  </si>
  <si>
    <t>キッズ</t>
  </si>
  <si>
    <t>DVD</t>
  </si>
  <si>
    <t>※保証サービス・JASRAC管理楽曲使用につきましては別途、申込書（別シート参照）をご提出いただく必要がございます。</t>
    <rPh sb="14" eb="16">
      <t>カンリ</t>
    </rPh>
    <rPh sb="16" eb="18">
      <t>ガッキョク</t>
    </rPh>
    <rPh sb="18" eb="20">
      <t>シヨウ</t>
    </rPh>
    <rPh sb="34" eb="35">
      <t>ベツ</t>
    </rPh>
    <rPh sb="38" eb="40">
      <t>サンショウ</t>
    </rPh>
    <phoneticPr fontId="1"/>
  </si>
  <si>
    <t>備考：</t>
  </si>
  <si>
    <t>株式会社ムービーマネジメントカンパニー　西日本営業所</t>
  </si>
  <si>
    <t>〒530-0015
大阪府大阪市北区中崎西2-2-1　東梅田八千代ビル9階</t>
  </si>
  <si>
    <t>06-6755-4350</t>
  </si>
  <si>
    <t>FAX</t>
  </si>
  <si>
    <t>06-6755-4328</t>
  </si>
  <si>
    <t>年</t>
  </si>
  <si>
    <t>月</t>
  </si>
  <si>
    <t>日</t>
  </si>
  <si>
    <t>～</t>
  </si>
  <si>
    <t>希望納期</t>
  </si>
  <si>
    <t>トイ・ストーリー・オブ・テラー</t>
  </si>
  <si>
    <t>VWDGK5918</t>
  </si>
  <si>
    <t>ミッキーマウス　クラブハウス　クリスタル・ミッキーをさがせ！</t>
  </si>
  <si>
    <t>VWDGK5874</t>
  </si>
  <si>
    <t>森林浴サラウンド　ブルーレイ・エディション</t>
  </si>
  <si>
    <t>RDA02</t>
  </si>
  <si>
    <t>BD</t>
  </si>
  <si>
    <t>BGV</t>
  </si>
  <si>
    <t>大窪</t>
    <rPh sb="0" eb="2">
      <t>オオクボ</t>
    </rPh>
    <phoneticPr fontId="1"/>
  </si>
  <si>
    <t>○</t>
  </si>
  <si>
    <r>
      <t xml:space="preserve">請求宛名
</t>
    </r>
    <r>
      <rPr>
        <sz val="8"/>
        <rFont val="ＭＳ Ｐゴシック"/>
        <family val="3"/>
        <charset val="128"/>
      </rPr>
      <t>（貴社名）</t>
    </r>
    <rPh sb="6" eb="8">
      <t>キシャ</t>
    </rPh>
    <rPh sb="8" eb="9">
      <t>メイ</t>
    </rPh>
    <phoneticPr fontId="1"/>
  </si>
  <si>
    <r>
      <t xml:space="preserve">請求書送付先
</t>
    </r>
    <r>
      <rPr>
        <sz val="8"/>
        <rFont val="ＭＳ Ｐゴシック"/>
        <family val="3"/>
        <charset val="128"/>
      </rPr>
      <t>（貴社住所）</t>
    </r>
    <rPh sb="0" eb="3">
      <t>セイキュウショ</t>
    </rPh>
    <rPh sb="3" eb="6">
      <t>ソウフサキ</t>
    </rPh>
    <rPh sb="8" eb="10">
      <t>キシャ</t>
    </rPh>
    <rPh sb="10" eb="12">
      <t>ジュウショ</t>
    </rPh>
    <phoneticPr fontId="1"/>
  </si>
  <si>
    <t>使用施設名</t>
    <rPh sb="0" eb="2">
      <t>シヨウ</t>
    </rPh>
    <rPh sb="2" eb="4">
      <t>シセツ</t>
    </rPh>
    <rPh sb="4" eb="5">
      <t>メイ</t>
    </rPh>
    <phoneticPr fontId="1"/>
  </si>
  <si>
    <r>
      <t xml:space="preserve">納品先
</t>
    </r>
    <r>
      <rPr>
        <sz val="8"/>
        <rFont val="ＭＳ Ｐゴシック"/>
        <family val="3"/>
        <charset val="128"/>
      </rPr>
      <t>（施設住所）</t>
    </r>
    <rPh sb="0" eb="2">
      <t>ノウヒン</t>
    </rPh>
    <rPh sb="2" eb="3">
      <t>サキ</t>
    </rPh>
    <rPh sb="5" eb="7">
      <t>シセツ</t>
    </rPh>
    <rPh sb="7" eb="9">
      <t>ジュウショ</t>
    </rPh>
    <phoneticPr fontId="1"/>
  </si>
  <si>
    <t>キッズ用DVD注文書</t>
    <rPh sb="3" eb="4">
      <t>ヨウ</t>
    </rPh>
    <rPh sb="7" eb="10">
      <t>チュウモンショ</t>
    </rPh>
    <phoneticPr fontId="1"/>
  </si>
  <si>
    <t>キッズ／BGV用DVD注文書</t>
    <rPh sb="7" eb="8">
      <t>ヨウ</t>
    </rPh>
    <rPh sb="11" eb="14">
      <t>チュウモンショ</t>
    </rPh>
    <phoneticPr fontId="1"/>
  </si>
  <si>
    <t>JASRAC管理楽曲使用料（キッズ用のみ）</t>
    <rPh sb="6" eb="8">
      <t>カンリ</t>
    </rPh>
    <rPh sb="8" eb="10">
      <t>ガッキョク</t>
    </rPh>
    <rPh sb="10" eb="13">
      <t>シヨウリョウ</t>
    </rPh>
    <rPh sb="17" eb="18">
      <t>ヨウ</t>
    </rPh>
    <phoneticPr fontId="1"/>
  </si>
  <si>
    <t>JASRAC管理楽曲使用料（キッズ用のみ）</t>
    <rPh sb="6" eb="8">
      <t>カンリ</t>
    </rPh>
    <rPh sb="8" eb="10">
      <t>ガッキョク</t>
    </rPh>
    <rPh sb="10" eb="12">
      <t>シヨウ</t>
    </rPh>
    <rPh sb="12" eb="13">
      <t>リョウ</t>
    </rPh>
    <rPh sb="17" eb="18">
      <t>ヨウ</t>
    </rPh>
    <phoneticPr fontId="1"/>
  </si>
  <si>
    <t>　　　　　　　　　キッズコーナー用／BGV用映像作品</t>
    <rPh sb="16" eb="17">
      <t>ヨウ</t>
    </rPh>
    <rPh sb="21" eb="22">
      <t>ヨウ</t>
    </rPh>
    <rPh sb="22" eb="24">
      <t>エイゾウ</t>
    </rPh>
    <rPh sb="24" eb="26">
      <t>サクヒン</t>
    </rPh>
    <phoneticPr fontId="1"/>
  </si>
  <si>
    <r>
      <rPr>
        <sz val="11"/>
        <rFont val="ＭＳ Ｐゴシック"/>
        <family val="3"/>
        <charset val="128"/>
      </rPr>
      <t>　</t>
    </r>
    <r>
      <rPr>
        <sz val="11"/>
        <rFont val="游ゴシック"/>
        <family val="3"/>
        <charset val="128"/>
      </rPr>
      <t>DVD（2,800円＋税／年間）</t>
    </r>
    <phoneticPr fontId="1"/>
  </si>
  <si>
    <t>　Blu-ray含む（4,700円+税／年間）</t>
    <rPh sb="8" eb="9">
      <t>フク</t>
    </rPh>
    <rPh sb="16" eb="17">
      <t>エン</t>
    </rPh>
    <rPh sb="18" eb="19">
      <t>ゼイ</t>
    </rPh>
    <rPh sb="20" eb="22">
      <t>ネンカン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</si>
</sst>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quot;年&quot;m&quot;月&quot;d&quot;日&quot;;@"/>
  </numFmts>
  <fonts count="29" x14ac:knownFonts="1">
    <font>
      <sz val="11"/>
      <name val="ＭＳ Ｐゴシック"/>
      <family val="3"/>
      <charset val="128"/>
    </font>
    <font>
      <sz val="6"/>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28"/>
      <name val="ＭＳ Ｐゴシック"/>
      <family val="3"/>
      <charset val="128"/>
    </font>
    <font>
      <sz val="9"/>
      <color rgb="FFFF0000"/>
      <name val="ＭＳ Ｐゴシック"/>
      <family val="3"/>
      <charset val="128"/>
    </font>
    <font>
      <sz val="10"/>
      <color theme="1"/>
      <name val="ＭＳ Ｐゴシック"/>
      <family val="3"/>
      <charset val="128"/>
    </font>
    <font>
      <sz val="10"/>
      <color rgb="FF000000"/>
      <name val="游ゴシック"/>
      <family val="2"/>
      <charset val="128"/>
    </font>
    <font>
      <u/>
      <sz val="10"/>
      <color rgb="FF000000"/>
      <name val="游ゴシック"/>
      <family val="3"/>
      <charset val="128"/>
    </font>
    <font>
      <sz val="6"/>
      <name val="游ゴシック"/>
      <family val="2"/>
      <charset val="128"/>
    </font>
    <font>
      <sz val="11"/>
      <color rgb="FF000000"/>
      <name val="游ゴシック"/>
      <family val="3"/>
      <charset val="128"/>
    </font>
    <font>
      <sz val="11"/>
      <color rgb="FF000000"/>
      <name val="游ゴシック"/>
      <family val="2"/>
      <charset val="128"/>
    </font>
    <font>
      <b/>
      <sz val="9"/>
      <color rgb="FF000000"/>
      <name val="游ゴシック"/>
      <family val="3"/>
      <charset val="128"/>
    </font>
    <font>
      <b/>
      <sz val="8"/>
      <color rgb="FF000000"/>
      <name val="游ゴシック"/>
      <family val="3"/>
      <charset val="128"/>
    </font>
    <font>
      <sz val="8"/>
      <color rgb="FF000000"/>
      <name val="游ゴシック"/>
      <family val="3"/>
      <charset val="128"/>
    </font>
    <font>
      <b/>
      <sz val="10"/>
      <color rgb="FF000000"/>
      <name val="游ゴシック"/>
      <family val="3"/>
      <charset val="128"/>
    </font>
    <font>
      <b/>
      <sz val="11"/>
      <color rgb="FF000000"/>
      <name val="游ゴシック"/>
      <family val="3"/>
      <charset val="128"/>
    </font>
    <font>
      <sz val="10"/>
      <color rgb="FF000000"/>
      <name val="游ゴシック"/>
      <family val="3"/>
      <charset val="128"/>
    </font>
    <font>
      <sz val="16"/>
      <color rgb="FF000000"/>
      <name val="游ゴシック"/>
      <family val="3"/>
      <charset val="128"/>
    </font>
    <font>
      <sz val="9"/>
      <color rgb="FF000000"/>
      <name val="游ゴシック"/>
      <family val="3"/>
      <charset val="128"/>
    </font>
    <font>
      <sz val="11"/>
      <name val="游ゴシック"/>
      <family val="3"/>
      <charset val="128"/>
    </font>
    <font>
      <b/>
      <sz val="20"/>
      <color rgb="FF000000"/>
      <name val="游ゴシック"/>
      <family val="3"/>
      <charset val="128"/>
    </font>
    <font>
      <b/>
      <sz val="9"/>
      <color rgb="FFFF0000"/>
      <name val="メイリオ"/>
      <family val="3"/>
      <charset val="128"/>
    </font>
    <font>
      <sz val="20"/>
      <name val="ＭＳ Ｐゴシック"/>
      <family val="3"/>
      <charset val="128"/>
    </font>
    <font>
      <sz val="9"/>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99CCFF"/>
        <bgColor indexed="64"/>
      </patternFill>
    </fill>
    <fill>
      <patternFill patternType="solid">
        <fgColor rgb="FFF2F2F2"/>
        <bgColor indexed="64"/>
      </patternFill>
    </fill>
  </fills>
  <borders count="43">
    <border>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6" fontId="5" fillId="0" borderId="0" applyFont="0" applyFill="0" applyBorder="0" applyAlignment="0" applyProtection="0">
      <alignment vertical="center"/>
    </xf>
  </cellStyleXfs>
  <cellXfs count="226">
    <xf numFmtId="0" fontId="0" fillId="0" borderId="0" xfId="0"/>
    <xf numFmtId="0" fontId="0" fillId="0" borderId="0" xfId="0" applyAlignment="1">
      <alignmen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9" fillId="0" borderId="0" xfId="0" applyFont="1" applyBorder="1" applyAlignment="1">
      <alignment horizontal="left" vertical="center"/>
    </xf>
    <xf numFmtId="176" fontId="0" fillId="0" borderId="0" xfId="0" applyNumberFormat="1" applyBorder="1" applyAlignment="1">
      <alignment vertical="center"/>
    </xf>
    <xf numFmtId="0" fontId="8" fillId="0" borderId="0" xfId="0" applyFont="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5" xfId="0" applyBorder="1" applyAlignment="1">
      <alignment horizontal="center" vertical="center"/>
    </xf>
    <xf numFmtId="0" fontId="3" fillId="0" borderId="6" xfId="0" applyFont="1" applyFill="1" applyBorder="1" applyAlignment="1">
      <alignment horizontal="center" vertical="center"/>
    </xf>
    <xf numFmtId="0" fontId="6" fillId="2" borderId="7" xfId="0" applyFont="1" applyFill="1" applyBorder="1" applyAlignment="1">
      <alignment horizontal="center" vertical="center"/>
    </xf>
    <xf numFmtId="0" fontId="3" fillId="4" borderId="30"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32" xfId="0" applyFont="1" applyFill="1" applyBorder="1" applyAlignment="1">
      <alignment horizontal="center" vertical="center"/>
    </xf>
    <xf numFmtId="0" fontId="0" fillId="4" borderId="9" xfId="0" applyFill="1" applyBorder="1" applyAlignment="1">
      <alignment horizontal="center" vertical="center"/>
    </xf>
    <xf numFmtId="0" fontId="0" fillId="4" borderId="16" xfId="0" applyFill="1" applyBorder="1" applyAlignment="1">
      <alignment horizontal="center" vertical="center"/>
    </xf>
    <xf numFmtId="0" fontId="0" fillId="4" borderId="33" xfId="0" applyFill="1" applyBorder="1" applyAlignment="1">
      <alignment horizontal="center" vertical="center"/>
    </xf>
    <xf numFmtId="0" fontId="0" fillId="4" borderId="5" xfId="0" applyFill="1" applyBorder="1" applyAlignment="1">
      <alignment horizontal="center" vertical="center"/>
    </xf>
    <xf numFmtId="0" fontId="3" fillId="4" borderId="31" xfId="0" applyFont="1" applyFill="1" applyBorder="1" applyAlignment="1">
      <alignment horizontal="right" vertical="center"/>
    </xf>
    <xf numFmtId="0" fontId="19"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19" fillId="0" borderId="3" xfId="0" applyFont="1" applyBorder="1" applyAlignment="1">
      <alignment horizontal="center" vertical="center"/>
    </xf>
    <xf numFmtId="0" fontId="15" fillId="0" borderId="0" xfId="0" applyFont="1" applyAlignment="1">
      <alignment vertical="top" wrapText="1"/>
    </xf>
    <xf numFmtId="0" fontId="3" fillId="4" borderId="7" xfId="0" applyFont="1" applyFill="1" applyBorder="1" applyAlignment="1">
      <alignment horizontal="center" vertical="center"/>
    </xf>
    <xf numFmtId="0" fontId="16" fillId="0" borderId="0" xfId="0" applyFont="1" applyBorder="1" applyAlignment="1">
      <alignment vertical="top" wrapText="1"/>
    </xf>
    <xf numFmtId="0" fontId="16" fillId="0" borderId="0" xfId="0" applyFont="1" applyBorder="1" applyAlignment="1">
      <alignment horizontal="right" vertical="top" wrapText="1"/>
    </xf>
    <xf numFmtId="0" fontId="3" fillId="4" borderId="23" xfId="0" applyFont="1" applyFill="1" applyBorder="1" applyAlignment="1">
      <alignment horizontal="center" vertical="center"/>
    </xf>
    <xf numFmtId="0" fontId="3" fillId="0" borderId="2" xfId="0" applyFont="1" applyBorder="1" applyAlignment="1">
      <alignment horizontal="center" vertical="center"/>
    </xf>
    <xf numFmtId="0" fontId="3" fillId="4" borderId="23"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31" xfId="0" applyFont="1" applyFill="1" applyBorder="1" applyAlignment="1">
      <alignment horizontal="right" vertical="center"/>
    </xf>
    <xf numFmtId="0" fontId="3" fillId="4" borderId="42" xfId="0" applyFont="1" applyFill="1" applyBorder="1" applyAlignment="1">
      <alignment horizontal="center" vertical="center"/>
    </xf>
    <xf numFmtId="0" fontId="6" fillId="5" borderId="8" xfId="0" applyFont="1" applyFill="1" applyBorder="1" applyAlignment="1">
      <alignment horizontal="left" vertical="center"/>
    </xf>
    <xf numFmtId="0" fontId="3" fillId="0" borderId="9" xfId="0" applyFont="1" applyBorder="1"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11" fillId="0" borderId="3" xfId="0" applyFont="1" applyBorder="1" applyAlignment="1" applyProtection="1">
      <alignment horizontal="left" vertical="center"/>
      <protection locked="0"/>
    </xf>
    <xf numFmtId="0" fontId="24" fillId="0" borderId="18" xfId="0" applyFont="1" applyBorder="1" applyAlignment="1" applyProtection="1">
      <alignment horizontal="right" vertical="center"/>
      <protection locked="0"/>
    </xf>
    <xf numFmtId="0" fontId="26" fillId="0" borderId="0" xfId="0" applyFont="1" applyBorder="1" applyAlignment="1">
      <alignment horizontal="center" vertical="top"/>
    </xf>
    <xf numFmtId="0" fontId="3" fillId="0" borderId="36"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4" borderId="24"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8" xfId="0" applyFont="1" applyFill="1" applyBorder="1" applyAlignment="1">
      <alignment horizontal="center" vertical="center"/>
    </xf>
    <xf numFmtId="6" fontId="3" fillId="0" borderId="3" xfId="1" applyFont="1" applyFill="1" applyBorder="1" applyAlignment="1" applyProtection="1">
      <alignment horizontal="center" vertical="center"/>
      <protection locked="0"/>
    </xf>
    <xf numFmtId="0" fontId="3" fillId="4" borderId="7" xfId="0" applyFont="1" applyFill="1" applyBorder="1" applyAlignment="1">
      <alignment horizontal="center" vertical="center"/>
    </xf>
    <xf numFmtId="0" fontId="3" fillId="4" borderId="3" xfId="0" applyFont="1" applyFill="1" applyBorder="1" applyAlignment="1">
      <alignment horizontal="center" vertical="center"/>
    </xf>
    <xf numFmtId="6" fontId="3" fillId="3" borderId="3" xfId="1" applyFont="1" applyFill="1" applyBorder="1" applyAlignment="1">
      <alignment horizontal="center" vertical="center"/>
    </xf>
    <xf numFmtId="6" fontId="3" fillId="3" borderId="20" xfId="1" applyFont="1" applyFill="1" applyBorder="1" applyAlignment="1">
      <alignment horizontal="center" vertical="center"/>
    </xf>
    <xf numFmtId="6" fontId="3" fillId="3" borderId="9" xfId="0" applyNumberFormat="1" applyFont="1" applyFill="1" applyBorder="1" applyAlignment="1">
      <alignment horizontal="center" vertical="center"/>
    </xf>
    <xf numFmtId="6" fontId="3" fillId="3" borderId="16" xfId="0" applyNumberFormat="1" applyFont="1" applyFill="1" applyBorder="1" applyAlignment="1">
      <alignment horizontal="center" vertical="center"/>
    </xf>
    <xf numFmtId="6" fontId="3" fillId="4" borderId="9" xfId="1" applyFont="1" applyFill="1" applyBorder="1" applyAlignment="1">
      <alignment horizontal="left" vertical="center"/>
    </xf>
    <xf numFmtId="6" fontId="3" fillId="4" borderId="16" xfId="1" applyFont="1" applyFill="1" applyBorder="1" applyAlignment="1">
      <alignment horizontal="left" vertical="center"/>
    </xf>
    <xf numFmtId="6" fontId="3" fillId="3" borderId="15" xfId="1" applyFont="1" applyFill="1" applyBorder="1" applyAlignment="1">
      <alignment horizontal="center" vertical="center"/>
    </xf>
    <xf numFmtId="6" fontId="3" fillId="3" borderId="9" xfId="1" applyFont="1" applyFill="1" applyBorder="1" applyAlignment="1">
      <alignment horizontal="center" vertical="center"/>
    </xf>
    <xf numFmtId="6" fontId="3" fillId="3" borderId="16" xfId="1" applyFont="1" applyFill="1" applyBorder="1" applyAlignment="1">
      <alignment horizontal="center" vertical="center"/>
    </xf>
    <xf numFmtId="0" fontId="3" fillId="4" borderId="9" xfId="0" applyFont="1" applyFill="1" applyBorder="1" applyAlignment="1">
      <alignment horizontal="right" vertical="center"/>
    </xf>
    <xf numFmtId="6" fontId="3" fillId="4" borderId="1" xfId="1" applyFont="1" applyFill="1" applyBorder="1" applyAlignment="1">
      <alignment horizontal="left" vertical="center"/>
    </xf>
    <xf numFmtId="0" fontId="28" fillId="0" borderId="41"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protection locked="0"/>
    </xf>
    <xf numFmtId="0" fontId="6" fillId="0" borderId="22" xfId="0" applyFont="1" applyFill="1" applyBorder="1" applyAlignment="1" applyProtection="1">
      <alignment horizontal="left" vertical="top"/>
      <protection locked="0"/>
    </xf>
    <xf numFmtId="0" fontId="6" fillId="0" borderId="34" xfId="0" applyFont="1" applyFill="1" applyBorder="1" applyAlignment="1" applyProtection="1">
      <alignment horizontal="left" vertical="top"/>
      <protection locked="0"/>
    </xf>
    <xf numFmtId="0" fontId="6" fillId="0" borderId="17" xfId="0" applyFont="1" applyFill="1" applyBorder="1" applyAlignment="1" applyProtection="1">
      <alignment horizontal="left" vertical="top"/>
      <protection locked="0"/>
    </xf>
    <xf numFmtId="0" fontId="6" fillId="0" borderId="33" xfId="0" applyFont="1" applyFill="1" applyBorder="1" applyAlignment="1" applyProtection="1">
      <alignment horizontal="left" vertical="top"/>
      <protection locked="0"/>
    </xf>
    <xf numFmtId="0" fontId="2" fillId="4" borderId="30"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25"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4"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9" xfId="0" applyFont="1" applyFill="1" applyBorder="1" applyAlignment="1">
      <alignment horizontal="center" vertical="center"/>
    </xf>
    <xf numFmtId="6" fontId="3" fillId="4" borderId="31" xfId="1" applyFont="1" applyFill="1" applyBorder="1" applyAlignment="1">
      <alignment horizontal="center" vertical="center"/>
    </xf>
    <xf numFmtId="6" fontId="3" fillId="4" borderId="1" xfId="1" applyFont="1" applyFill="1" applyBorder="1" applyAlignment="1">
      <alignment horizontal="center" vertical="center"/>
    </xf>
    <xf numFmtId="6" fontId="3" fillId="0" borderId="4" xfId="1" applyFont="1" applyFill="1" applyBorder="1" applyAlignment="1" applyProtection="1">
      <alignment horizontal="center" vertical="center"/>
      <protection locked="0"/>
    </xf>
    <xf numFmtId="0" fontId="26" fillId="0" borderId="10" xfId="0" applyFont="1" applyBorder="1" applyAlignment="1">
      <alignment horizontal="center" vertical="top" shrinkToFit="1"/>
    </xf>
    <xf numFmtId="0" fontId="3" fillId="0" borderId="39"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6" fontId="3" fillId="3" borderId="4" xfId="1" applyFont="1" applyFill="1" applyBorder="1" applyAlignment="1">
      <alignment horizontal="center" vertical="center"/>
    </xf>
    <xf numFmtId="6" fontId="3" fillId="3" borderId="21" xfId="1"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shrinkToFit="1"/>
    </xf>
    <xf numFmtId="0" fontId="3" fillId="4" borderId="30" xfId="0" applyFont="1" applyFill="1" applyBorder="1" applyAlignment="1">
      <alignment horizontal="center" vertical="center"/>
    </xf>
    <xf numFmtId="0" fontId="3" fillId="4" borderId="23" xfId="0" applyFont="1" applyFill="1" applyBorder="1" applyAlignment="1">
      <alignment horizontal="center" vertical="center"/>
    </xf>
    <xf numFmtId="6" fontId="5" fillId="3" borderId="28" xfId="1" applyFont="1" applyFill="1" applyBorder="1" applyAlignment="1">
      <alignment horizontal="center" vertical="center"/>
    </xf>
    <xf numFmtId="6" fontId="5" fillId="3" borderId="4" xfId="1" applyFont="1" applyFill="1" applyBorder="1" applyAlignment="1">
      <alignment horizontal="center" vertical="center"/>
    </xf>
    <xf numFmtId="6" fontId="5" fillId="3" borderId="21" xfId="1" applyFont="1" applyFill="1" applyBorder="1" applyAlignment="1">
      <alignment horizontal="center" vertical="center"/>
    </xf>
    <xf numFmtId="0" fontId="3" fillId="4" borderId="16" xfId="0" applyFont="1" applyFill="1" applyBorder="1" applyAlignment="1">
      <alignment horizontal="center" vertical="center"/>
    </xf>
    <xf numFmtId="0" fontId="3" fillId="5" borderId="9" xfId="0" applyFont="1" applyFill="1" applyBorder="1" applyAlignment="1">
      <alignment horizontal="left" vertical="top"/>
    </xf>
    <xf numFmtId="0" fontId="3" fillId="5" borderId="16" xfId="0" applyFont="1" applyFill="1" applyBorder="1" applyAlignment="1">
      <alignment horizontal="left" vertical="top"/>
    </xf>
    <xf numFmtId="14" fontId="0" fillId="0" borderId="0" xfId="0" applyNumberFormat="1" applyAlignment="1">
      <alignment horizontal="left" vertical="center"/>
    </xf>
    <xf numFmtId="176" fontId="0" fillId="0" borderId="12" xfId="0" applyNumberFormat="1" applyBorder="1" applyAlignment="1" applyProtection="1">
      <alignment horizontal="center" vertical="center"/>
      <protection locked="0"/>
    </xf>
    <xf numFmtId="14" fontId="3" fillId="0" borderId="0" xfId="0" applyNumberFormat="1" applyFont="1" applyAlignment="1">
      <alignment horizontal="right" vertical="center"/>
    </xf>
    <xf numFmtId="0" fontId="27"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4" borderId="26" xfId="0" applyFont="1" applyFill="1" applyBorder="1" applyAlignment="1">
      <alignment horizontal="center" vertical="center"/>
    </xf>
    <xf numFmtId="0" fontId="3" fillId="4" borderId="28" xfId="0" applyFont="1" applyFill="1" applyBorder="1" applyAlignment="1">
      <alignment horizontal="center" vertical="center"/>
    </xf>
    <xf numFmtId="0" fontId="3" fillId="0" borderId="40"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3" xfId="0" applyFont="1" applyBorder="1" applyAlignment="1" applyProtection="1">
      <alignment horizontal="left" vertical="top" wrapText="1"/>
      <protection locked="0"/>
    </xf>
    <xf numFmtId="0" fontId="3" fillId="0" borderId="3" xfId="0" applyFont="1" applyBorder="1" applyAlignment="1" applyProtection="1">
      <alignment horizontal="left" vertical="top"/>
      <protection locked="0"/>
    </xf>
    <xf numFmtId="0" fontId="3" fillId="0" borderId="18" xfId="0" applyFont="1" applyBorder="1" applyAlignment="1" applyProtection="1">
      <alignment horizontal="left" vertical="top"/>
      <protection locked="0"/>
    </xf>
    <xf numFmtId="0" fontId="3" fillId="0" borderId="20" xfId="0" applyFont="1" applyBorder="1" applyAlignment="1" applyProtection="1">
      <alignment horizontal="left" vertical="top"/>
      <protection locked="0"/>
    </xf>
    <xf numFmtId="0" fontId="3" fillId="0" borderId="4"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22" xfId="0" applyFill="1" applyBorder="1" applyAlignment="1">
      <alignment horizontal="center" vertical="center"/>
    </xf>
    <xf numFmtId="0" fontId="6" fillId="2" borderId="3" xfId="0" applyFont="1" applyFill="1" applyBorder="1" applyAlignment="1">
      <alignment horizontal="center" vertical="center"/>
    </xf>
    <xf numFmtId="0" fontId="0" fillId="4" borderId="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4" xfId="0" applyFont="1" applyFill="1" applyBorder="1" applyAlignment="1">
      <alignment horizontal="left" vertical="center"/>
    </xf>
    <xf numFmtId="0" fontId="6" fillId="0" borderId="0" xfId="0" applyFont="1" applyBorder="1" applyAlignment="1">
      <alignment horizontal="center" vertical="top"/>
    </xf>
    <xf numFmtId="0" fontId="10" fillId="4" borderId="34" xfId="0" applyFont="1" applyFill="1" applyBorder="1" applyAlignment="1">
      <alignment horizontal="center" vertical="center"/>
    </xf>
    <xf numFmtId="0" fontId="10" fillId="4" borderId="35" xfId="0" applyFont="1" applyFill="1" applyBorder="1" applyAlignment="1">
      <alignment horizontal="center" vertical="center"/>
    </xf>
    <xf numFmtId="0" fontId="26" fillId="0" borderId="0" xfId="0" applyFont="1" applyBorder="1" applyAlignment="1">
      <alignment horizontal="center" vertical="top" shrinkToFit="1"/>
    </xf>
    <xf numFmtId="0" fontId="6" fillId="2" borderId="21" xfId="0" applyFont="1" applyFill="1" applyBorder="1" applyAlignment="1">
      <alignment horizontal="left" vertical="center"/>
    </xf>
    <xf numFmtId="6" fontId="5" fillId="3" borderId="29" xfId="1" applyFont="1" applyFill="1" applyBorder="1" applyAlignment="1">
      <alignment horizontal="center" vertical="center"/>
    </xf>
    <xf numFmtId="6" fontId="5" fillId="3" borderId="23" xfId="1" applyFont="1" applyFill="1" applyBorder="1" applyAlignment="1">
      <alignment horizontal="center" vertical="center"/>
    </xf>
    <xf numFmtId="6" fontId="5" fillId="3" borderId="25" xfId="1" applyFont="1" applyFill="1" applyBorder="1" applyAlignment="1">
      <alignment horizontal="center" vertical="center"/>
    </xf>
    <xf numFmtId="6" fontId="5" fillId="3" borderId="19" xfId="1" applyFont="1" applyFill="1" applyBorder="1" applyAlignment="1">
      <alignment horizontal="center" vertical="center"/>
    </xf>
    <xf numFmtId="6" fontId="5" fillId="3" borderId="3" xfId="1" applyFont="1" applyFill="1" applyBorder="1" applyAlignment="1">
      <alignment horizontal="center" vertical="center"/>
    </xf>
    <xf numFmtId="6" fontId="5" fillId="3" borderId="20" xfId="1" applyFont="1" applyFill="1" applyBorder="1" applyAlignment="1">
      <alignment horizontal="center" vertical="center"/>
    </xf>
    <xf numFmtId="0" fontId="3" fillId="4" borderId="31"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0" borderId="15"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7" fillId="0" borderId="1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0" fillId="0" borderId="0" xfId="0" applyBorder="1" applyAlignment="1">
      <alignment horizontal="center" vertical="center"/>
    </xf>
    <xf numFmtId="0" fontId="3" fillId="4" borderId="25" xfId="0" applyFont="1" applyFill="1" applyBorder="1" applyAlignment="1">
      <alignment horizontal="center" vertical="center"/>
    </xf>
    <xf numFmtId="0" fontId="0" fillId="0" borderId="9" xfId="0" applyBorder="1" applyAlignment="1">
      <alignment horizontal="center" vertical="center"/>
    </xf>
    <xf numFmtId="0" fontId="15" fillId="0" borderId="0" xfId="0" applyFont="1" applyAlignment="1">
      <alignment horizontal="right" vertical="top" wrapText="1"/>
    </xf>
    <xf numFmtId="0" fontId="14" fillId="0" borderId="18"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8" fillId="0" borderId="0" xfId="0" applyFont="1" applyBorder="1" applyAlignment="1">
      <alignment horizontal="center" vertical="top" wrapText="1"/>
    </xf>
    <xf numFmtId="0" fontId="15" fillId="0" borderId="12" xfId="0" applyFont="1" applyBorder="1" applyAlignment="1">
      <alignment horizontal="left" vertical="center"/>
    </xf>
    <xf numFmtId="0" fontId="11" fillId="0" borderId="3"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11" fillId="0" borderId="3" xfId="0" applyFont="1" applyBorder="1" applyAlignment="1" applyProtection="1">
      <alignment horizontal="left" vertical="top"/>
      <protection locked="0"/>
    </xf>
    <xf numFmtId="0" fontId="21" fillId="0" borderId="3" xfId="0" applyFont="1" applyBorder="1" applyAlignment="1" applyProtection="1">
      <alignment horizontal="left" vertical="top"/>
      <protection locked="0"/>
    </xf>
    <xf numFmtId="0" fontId="21" fillId="0" borderId="0" xfId="0" applyFont="1" applyBorder="1" applyAlignment="1">
      <alignment horizontal="left" vertical="top" wrapText="1"/>
    </xf>
    <xf numFmtId="0" fontId="16" fillId="0" borderId="0" xfId="0" applyFont="1" applyBorder="1" applyAlignment="1">
      <alignment horizontal="center" vertical="top" wrapText="1"/>
    </xf>
    <xf numFmtId="0" fontId="11" fillId="0" borderId="18"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5" fillId="0" borderId="11" xfId="0" applyFont="1" applyBorder="1" applyAlignment="1">
      <alignment horizontal="center" vertical="center"/>
    </xf>
    <xf numFmtId="0" fontId="11" fillId="0" borderId="0" xfId="0" applyFont="1" applyAlignment="1" applyProtection="1">
      <alignment horizontal="right"/>
      <protection locked="0"/>
    </xf>
    <xf numFmtId="0" fontId="20" fillId="0" borderId="0" xfId="0" applyFont="1" applyAlignment="1">
      <alignment horizontal="left" vertical="center"/>
    </xf>
    <xf numFmtId="0" fontId="25" fillId="0" borderId="0" xfId="0" applyFont="1" applyAlignment="1">
      <alignment horizontal="center" vertical="center"/>
    </xf>
    <xf numFmtId="0" fontId="15" fillId="0" borderId="0" xfId="0" applyFont="1" applyBorder="1" applyAlignment="1">
      <alignment horizontal="center" vertical="center"/>
    </xf>
    <xf numFmtId="0" fontId="22" fillId="0" borderId="19" xfId="0" applyFont="1" applyBorder="1" applyAlignment="1" applyProtection="1">
      <alignment horizontal="center" vertical="center"/>
      <protection locked="0"/>
    </xf>
    <xf numFmtId="0" fontId="12" fillId="0" borderId="0" xfId="0" applyFont="1" applyBorder="1" applyAlignment="1">
      <alignment horizontal="left" vertical="center"/>
    </xf>
    <xf numFmtId="0" fontId="11" fillId="0" borderId="0" xfId="0" applyFont="1" applyBorder="1" applyAlignment="1">
      <alignment horizontal="left" vertical="center"/>
    </xf>
    <xf numFmtId="0" fontId="14" fillId="0" borderId="0" xfId="0" applyFont="1" applyAlignment="1">
      <alignment horizontal="center" vertical="center"/>
    </xf>
    <xf numFmtId="0" fontId="0" fillId="0" borderId="0" xfId="0" applyAlignment="1">
      <alignment horizontal="center"/>
    </xf>
    <xf numFmtId="0" fontId="28" fillId="0" borderId="41"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22" xfId="0" applyFont="1" applyFill="1" applyBorder="1" applyAlignment="1">
      <alignment horizontal="left" vertical="top"/>
    </xf>
    <xf numFmtId="0" fontId="6" fillId="0" borderId="34" xfId="0" applyFont="1" applyFill="1" applyBorder="1" applyAlignment="1">
      <alignment horizontal="left" vertical="top"/>
    </xf>
    <xf numFmtId="0" fontId="6" fillId="0" borderId="17" xfId="0" applyFont="1" applyFill="1" applyBorder="1" applyAlignment="1">
      <alignment horizontal="left" vertical="top"/>
    </xf>
    <xf numFmtId="0" fontId="6" fillId="0" borderId="33" xfId="0" applyFont="1" applyFill="1" applyBorder="1" applyAlignment="1">
      <alignment horizontal="left" vertical="top"/>
    </xf>
    <xf numFmtId="0" fontId="3" fillId="0" borderId="36"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8" xfId="0" applyFont="1" applyBorder="1" applyAlignment="1">
      <alignment horizontal="center" vertical="center" shrinkToFit="1"/>
    </xf>
    <xf numFmtId="6" fontId="3" fillId="0" borderId="3" xfId="1" applyFont="1" applyFill="1" applyBorder="1" applyAlignment="1">
      <alignment horizontal="center" vertical="center"/>
    </xf>
    <xf numFmtId="0" fontId="3" fillId="0" borderId="39"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6" xfId="0" applyFont="1" applyBorder="1" applyAlignment="1">
      <alignment horizontal="center" vertical="center" shrinkToFit="1"/>
    </xf>
    <xf numFmtId="6" fontId="3" fillId="0" borderId="4" xfId="1" applyFont="1" applyFill="1" applyBorder="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3" xfId="0" applyFont="1" applyBorder="1" applyAlignment="1">
      <alignment horizontal="left" vertical="center"/>
    </xf>
    <xf numFmtId="0" fontId="3" fillId="0" borderId="18" xfId="0" applyFont="1" applyBorder="1" applyAlignment="1">
      <alignment horizontal="left" vertical="center"/>
    </xf>
    <xf numFmtId="0" fontId="3" fillId="0" borderId="20" xfId="0" applyFont="1" applyBorder="1" applyAlignment="1">
      <alignment horizontal="left" vertical="center"/>
    </xf>
    <xf numFmtId="0" fontId="3" fillId="0" borderId="3" xfId="0" applyFont="1" applyBorder="1" applyAlignment="1">
      <alignment horizontal="left" vertical="top" wrapText="1"/>
    </xf>
    <xf numFmtId="0" fontId="3" fillId="0" borderId="3" xfId="0" applyFont="1" applyBorder="1" applyAlignment="1">
      <alignment horizontal="left" vertical="top"/>
    </xf>
    <xf numFmtId="0" fontId="3" fillId="0" borderId="18" xfId="0" applyFont="1" applyBorder="1" applyAlignment="1">
      <alignment horizontal="left" vertical="top"/>
    </xf>
    <xf numFmtId="0" fontId="3" fillId="0" borderId="20" xfId="0" applyFont="1" applyBorder="1" applyAlignment="1">
      <alignment horizontal="left" vertical="top"/>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40" xfId="0" applyFont="1" applyBorder="1" applyAlignment="1">
      <alignment horizontal="left" vertical="center"/>
    </xf>
    <xf numFmtId="0" fontId="3" fillId="0" borderId="15" xfId="0" applyFont="1" applyFill="1" applyBorder="1" applyAlignment="1">
      <alignment horizontal="left" vertical="center"/>
    </xf>
    <xf numFmtId="0" fontId="3" fillId="0" borderId="9" xfId="0" applyFont="1" applyFill="1" applyBorder="1" applyAlignment="1">
      <alignment horizontal="left" vertical="center"/>
    </xf>
    <xf numFmtId="0" fontId="7" fillId="0" borderId="15" xfId="0" applyFont="1" applyBorder="1" applyAlignment="1">
      <alignment horizontal="left" vertical="top" wrapText="1"/>
    </xf>
    <xf numFmtId="0" fontId="7" fillId="0" borderId="9" xfId="0" applyFont="1" applyBorder="1" applyAlignment="1">
      <alignment horizontal="left" vertical="top" wrapText="1"/>
    </xf>
    <xf numFmtId="0" fontId="7" fillId="0" borderId="16" xfId="0" applyFont="1" applyBorder="1" applyAlignment="1">
      <alignment horizontal="left" vertical="top" wrapText="1"/>
    </xf>
    <xf numFmtId="176" fontId="0" fillId="0" borderId="12" xfId="0" applyNumberFormat="1" applyBorder="1" applyAlignment="1">
      <alignment horizontal="center" vertical="center"/>
    </xf>
    <xf numFmtId="0" fontId="3" fillId="0" borderId="13" xfId="0" applyFont="1" applyBorder="1" applyAlignment="1">
      <alignment horizontal="left" vertical="center"/>
    </xf>
    <xf numFmtId="0" fontId="3" fillId="0" borderId="19" xfId="0" applyFont="1" applyBorder="1" applyAlignment="1">
      <alignment horizontal="left" vertical="center"/>
    </xf>
    <xf numFmtId="0" fontId="3" fillId="0" borderId="14" xfId="0" applyFont="1" applyBorder="1" applyAlignment="1">
      <alignment horizontal="left" vertical="center"/>
    </xf>
    <xf numFmtId="0" fontId="3" fillId="0" borderId="4" xfId="0" applyFont="1" applyBorder="1" applyAlignment="1">
      <alignment horizontal="left" vertical="center"/>
    </xf>
    <xf numFmtId="0" fontId="3" fillId="0" borderId="21" xfId="0" applyFont="1" applyBorder="1" applyAlignment="1">
      <alignment horizontal="left" vertical="center"/>
    </xf>
  </cellXfs>
  <cellStyles count="2">
    <cellStyle name="通貨" xfId="1" builtinId="7"/>
    <cellStyle name="標準" xfId="0" builtinId="0"/>
  </cellStyles>
  <dxfs count="0"/>
  <tableStyles count="0" defaultTableStyle="TableStyleMedium2" defaultPivotStyle="PivotStyleLight16"/>
  <colors>
    <mruColors>
      <color rgb="FFF2F2F2"/>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31</xdr:row>
          <xdr:rowOff>57150</xdr:rowOff>
        </xdr:from>
        <xdr:to>
          <xdr:col>1</xdr:col>
          <xdr:colOff>1095375</xdr:colOff>
          <xdr:row>31</xdr:row>
          <xdr:rowOff>304800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31</xdr:row>
          <xdr:rowOff>57150</xdr:rowOff>
        </xdr:from>
        <xdr:to>
          <xdr:col>3</xdr:col>
          <xdr:colOff>200025</xdr:colOff>
          <xdr:row>31</xdr:row>
          <xdr:rowOff>304800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3"/>
  <sheetViews>
    <sheetView showGridLines="0" tabSelected="1" zoomScaleNormal="100" workbookViewId="0">
      <selection activeCell="Q4" sqref="Q4"/>
    </sheetView>
  </sheetViews>
  <sheetFormatPr defaultColWidth="9" defaultRowHeight="13.5" x14ac:dyDescent="0.15"/>
  <cols>
    <col min="1" max="1" width="12.625" style="2" customWidth="1"/>
    <col min="2" max="2" width="6.625" style="2" customWidth="1"/>
    <col min="3" max="5" width="4.625" style="2" customWidth="1"/>
    <col min="6" max="7" width="4.75" style="2" customWidth="1"/>
    <col min="8" max="10" width="6.625" style="2" customWidth="1"/>
    <col min="11" max="16" width="4.625" style="2" customWidth="1"/>
    <col min="17" max="16384" width="9" style="2"/>
  </cols>
  <sheetData>
    <row r="1" spans="1:16" ht="15" customHeight="1" x14ac:dyDescent="0.15">
      <c r="A1" s="103" t="s">
        <v>19</v>
      </c>
      <c r="B1" s="103"/>
      <c r="C1" s="103"/>
      <c r="D1" s="103"/>
      <c r="E1" s="103"/>
      <c r="F1" s="103"/>
      <c r="G1" s="103"/>
      <c r="H1" s="103"/>
      <c r="I1" s="103"/>
      <c r="J1" s="105" t="s">
        <v>18</v>
      </c>
      <c r="K1" s="105"/>
      <c r="L1" s="104">
        <f ca="1">TODAY()</f>
        <v>44795</v>
      </c>
      <c r="M1" s="104"/>
      <c r="N1" s="104"/>
      <c r="O1" s="104"/>
      <c r="P1" s="6"/>
    </row>
    <row r="2" spans="1:16" ht="24" customHeight="1" thickBot="1" x14ac:dyDescent="0.2">
      <c r="A2" s="106" t="s">
        <v>123</v>
      </c>
      <c r="B2" s="106"/>
      <c r="C2" s="106"/>
      <c r="D2" s="106"/>
      <c r="E2" s="106"/>
      <c r="F2" s="106"/>
      <c r="G2" s="106"/>
      <c r="H2" s="106"/>
      <c r="I2" s="106"/>
      <c r="J2" s="106"/>
      <c r="K2" s="106"/>
      <c r="L2" s="106"/>
      <c r="M2" s="106"/>
      <c r="N2" s="106"/>
      <c r="O2" s="106"/>
      <c r="P2" s="7"/>
    </row>
    <row r="3" spans="1:16" ht="27" customHeight="1" x14ac:dyDescent="0.15">
      <c r="A3" s="13" t="s">
        <v>118</v>
      </c>
      <c r="B3" s="112"/>
      <c r="C3" s="112"/>
      <c r="D3" s="112"/>
      <c r="E3" s="112"/>
      <c r="F3" s="112"/>
      <c r="G3" s="112"/>
      <c r="H3" s="112"/>
      <c r="I3" s="113"/>
      <c r="J3" s="113"/>
      <c r="K3" s="113"/>
      <c r="L3" s="113"/>
      <c r="M3" s="113"/>
      <c r="N3" s="113"/>
      <c r="O3" s="114"/>
      <c r="P3" s="1"/>
    </row>
    <row r="4" spans="1:16" ht="27" customHeight="1" x14ac:dyDescent="0.15">
      <c r="A4" s="26" t="s">
        <v>4</v>
      </c>
      <c r="B4" s="121"/>
      <c r="C4" s="121"/>
      <c r="D4" s="121"/>
      <c r="E4" s="121"/>
      <c r="F4" s="121"/>
      <c r="G4" s="121"/>
      <c r="H4" s="121"/>
      <c r="I4" s="108"/>
      <c r="J4" s="108"/>
      <c r="K4" s="108"/>
      <c r="L4" s="108"/>
      <c r="M4" s="108"/>
      <c r="N4" s="108"/>
      <c r="O4" s="122"/>
    </row>
    <row r="5" spans="1:16" ht="36" customHeight="1" x14ac:dyDescent="0.15">
      <c r="A5" s="14" t="s">
        <v>119</v>
      </c>
      <c r="B5" s="123" t="s">
        <v>10</v>
      </c>
      <c r="C5" s="124"/>
      <c r="D5" s="124"/>
      <c r="E5" s="124"/>
      <c r="F5" s="124"/>
      <c r="G5" s="124"/>
      <c r="H5" s="124"/>
      <c r="I5" s="125"/>
      <c r="J5" s="125"/>
      <c r="K5" s="125"/>
      <c r="L5" s="125"/>
      <c r="M5" s="125"/>
      <c r="N5" s="125"/>
      <c r="O5" s="126"/>
    </row>
    <row r="6" spans="1:16" ht="24" customHeight="1" x14ac:dyDescent="0.15">
      <c r="A6" s="26" t="s">
        <v>7</v>
      </c>
      <c r="B6" s="108"/>
      <c r="C6" s="109"/>
      <c r="D6" s="109"/>
      <c r="E6" s="109"/>
      <c r="F6" s="109"/>
      <c r="G6" s="110"/>
      <c r="H6" s="58" t="s">
        <v>8</v>
      </c>
      <c r="I6" s="58"/>
      <c r="J6" s="109"/>
      <c r="K6" s="109"/>
      <c r="L6" s="109"/>
      <c r="M6" s="109"/>
      <c r="N6" s="109"/>
      <c r="O6" s="111"/>
    </row>
    <row r="7" spans="1:16" ht="24" customHeight="1" thickBot="1" x14ac:dyDescent="0.2">
      <c r="A7" s="15" t="s">
        <v>9</v>
      </c>
      <c r="B7" s="127"/>
      <c r="C7" s="127"/>
      <c r="D7" s="127"/>
      <c r="E7" s="127"/>
      <c r="F7" s="127"/>
      <c r="G7" s="127"/>
      <c r="H7" s="127"/>
      <c r="I7" s="115"/>
      <c r="J7" s="115"/>
      <c r="K7" s="115"/>
      <c r="L7" s="115"/>
      <c r="M7" s="115"/>
      <c r="N7" s="115"/>
      <c r="O7" s="128"/>
    </row>
    <row r="8" spans="1:16" ht="7.5" customHeight="1" thickBot="1" x14ac:dyDescent="0.2">
      <c r="A8" s="93"/>
      <c r="B8" s="93"/>
      <c r="C8" s="93"/>
      <c r="D8" s="93"/>
      <c r="E8" s="93"/>
      <c r="F8" s="93"/>
      <c r="G8" s="93"/>
      <c r="H8" s="93"/>
      <c r="I8" s="93"/>
      <c r="J8" s="93"/>
      <c r="K8" s="93"/>
      <c r="L8" s="93"/>
      <c r="M8" s="93"/>
      <c r="N8" s="93"/>
      <c r="O8" s="93"/>
    </row>
    <row r="9" spans="1:16" ht="27" customHeight="1" x14ac:dyDescent="0.15">
      <c r="A9" s="13" t="s">
        <v>120</v>
      </c>
      <c r="B9" s="112"/>
      <c r="C9" s="112"/>
      <c r="D9" s="112"/>
      <c r="E9" s="112"/>
      <c r="F9" s="112"/>
      <c r="G9" s="112"/>
      <c r="H9" s="112"/>
      <c r="I9" s="113"/>
      <c r="J9" s="113"/>
      <c r="K9" s="113"/>
      <c r="L9" s="113"/>
      <c r="M9" s="113"/>
      <c r="N9" s="113"/>
      <c r="O9" s="114"/>
      <c r="P9" s="1"/>
    </row>
    <row r="10" spans="1:16" ht="27" customHeight="1" x14ac:dyDescent="0.15">
      <c r="A10" s="26" t="s">
        <v>4</v>
      </c>
      <c r="B10" s="121"/>
      <c r="C10" s="121"/>
      <c r="D10" s="121"/>
      <c r="E10" s="121"/>
      <c r="F10" s="121"/>
      <c r="G10" s="121"/>
      <c r="H10" s="121"/>
      <c r="I10" s="108"/>
      <c r="J10" s="108"/>
      <c r="K10" s="108"/>
      <c r="L10" s="108"/>
      <c r="M10" s="108"/>
      <c r="N10" s="108"/>
      <c r="O10" s="122"/>
    </row>
    <row r="11" spans="1:16" ht="36" customHeight="1" x14ac:dyDescent="0.15">
      <c r="A11" s="14" t="s">
        <v>121</v>
      </c>
      <c r="B11" s="123" t="s">
        <v>10</v>
      </c>
      <c r="C11" s="124"/>
      <c r="D11" s="124"/>
      <c r="E11" s="124"/>
      <c r="F11" s="124"/>
      <c r="G11" s="124"/>
      <c r="H11" s="124"/>
      <c r="I11" s="125"/>
      <c r="J11" s="125"/>
      <c r="K11" s="125"/>
      <c r="L11" s="125"/>
      <c r="M11" s="125"/>
      <c r="N11" s="125"/>
      <c r="O11" s="126"/>
    </row>
    <row r="12" spans="1:16" ht="24" customHeight="1" thickBot="1" x14ac:dyDescent="0.2">
      <c r="A12" s="15" t="s">
        <v>7</v>
      </c>
      <c r="B12" s="115"/>
      <c r="C12" s="116"/>
      <c r="D12" s="116"/>
      <c r="E12" s="116"/>
      <c r="F12" s="116"/>
      <c r="G12" s="117"/>
      <c r="H12" s="118" t="s">
        <v>8</v>
      </c>
      <c r="I12" s="119"/>
      <c r="J12" s="116"/>
      <c r="K12" s="116"/>
      <c r="L12" s="116"/>
      <c r="M12" s="116"/>
      <c r="N12" s="116"/>
      <c r="O12" s="120"/>
    </row>
    <row r="13" spans="1:16" ht="7.5" customHeight="1" thickBot="1" x14ac:dyDescent="0.2">
      <c r="A13" s="107"/>
      <c r="B13" s="107"/>
      <c r="C13" s="107"/>
      <c r="D13" s="107"/>
      <c r="E13" s="107"/>
      <c r="F13" s="107"/>
      <c r="G13" s="107"/>
      <c r="H13" s="107"/>
      <c r="I13" s="107"/>
      <c r="J13" s="107"/>
      <c r="K13" s="107"/>
      <c r="L13" s="107"/>
      <c r="M13" s="107"/>
      <c r="N13" s="107"/>
      <c r="O13" s="107"/>
    </row>
    <row r="14" spans="1:16" ht="36" customHeight="1" thickBot="1" x14ac:dyDescent="0.2">
      <c r="A14" s="148" t="s">
        <v>80</v>
      </c>
      <c r="B14" s="149"/>
      <c r="C14" s="149"/>
      <c r="D14" s="150"/>
      <c r="E14" s="151"/>
      <c r="F14" s="151"/>
      <c r="G14" s="151"/>
      <c r="H14" s="152" t="s">
        <v>10</v>
      </c>
      <c r="I14" s="153"/>
      <c r="J14" s="153"/>
      <c r="K14" s="153"/>
      <c r="L14" s="153"/>
      <c r="M14" s="153"/>
      <c r="N14" s="153"/>
      <c r="O14" s="154"/>
    </row>
    <row r="15" spans="1:16" ht="7.5" customHeight="1" thickBot="1" x14ac:dyDescent="0.2">
      <c r="A15" s="157"/>
      <c r="B15" s="157"/>
      <c r="C15" s="157"/>
      <c r="D15" s="157"/>
      <c r="E15" s="157"/>
      <c r="F15" s="157"/>
      <c r="G15" s="157"/>
      <c r="H15" s="157"/>
      <c r="I15" s="157"/>
      <c r="J15" s="157"/>
      <c r="K15" s="157"/>
      <c r="L15" s="157"/>
      <c r="M15" s="157"/>
      <c r="N15" s="157"/>
      <c r="O15" s="157"/>
    </row>
    <row r="16" spans="1:16" ht="24.75" customHeight="1" thickBot="1" x14ac:dyDescent="0.2">
      <c r="A16" s="16" t="s">
        <v>13</v>
      </c>
      <c r="B16" s="37">
        <v>2022</v>
      </c>
      <c r="C16" s="17" t="s">
        <v>14</v>
      </c>
      <c r="D16" s="38"/>
      <c r="E16" s="17" t="s">
        <v>15</v>
      </c>
      <c r="F16" s="38"/>
      <c r="G16" s="17" t="s">
        <v>16</v>
      </c>
      <c r="H16" s="133" t="s">
        <v>17</v>
      </c>
      <c r="I16" s="133"/>
      <c r="J16" s="38">
        <v>2023</v>
      </c>
      <c r="K16" s="17" t="s">
        <v>14</v>
      </c>
      <c r="L16" s="38"/>
      <c r="M16" s="17" t="s">
        <v>15</v>
      </c>
      <c r="N16" s="38"/>
      <c r="O16" s="18" t="s">
        <v>16</v>
      </c>
    </row>
    <row r="17" spans="1:16" ht="18" customHeight="1" thickBot="1" x14ac:dyDescent="0.2">
      <c r="A17" s="130"/>
      <c r="B17" s="130"/>
      <c r="C17" s="130"/>
      <c r="D17" s="130"/>
      <c r="E17" s="130"/>
      <c r="F17" s="130"/>
      <c r="G17" s="131"/>
      <c r="H17" s="138" t="s">
        <v>0</v>
      </c>
      <c r="I17" s="139"/>
      <c r="J17" s="39"/>
      <c r="K17" s="20" t="s">
        <v>14</v>
      </c>
      <c r="L17" s="39"/>
      <c r="M17" s="20" t="s">
        <v>15</v>
      </c>
      <c r="N17" s="39"/>
      <c r="O17" s="19" t="s">
        <v>16</v>
      </c>
    </row>
    <row r="18" spans="1:16" ht="12" customHeight="1" x14ac:dyDescent="0.15">
      <c r="A18" s="140" t="s">
        <v>81</v>
      </c>
      <c r="B18" s="140"/>
      <c r="C18" s="140"/>
      <c r="D18" s="140"/>
      <c r="E18" s="140"/>
      <c r="F18" s="140"/>
      <c r="G18" s="140"/>
      <c r="H18" s="86"/>
      <c r="I18" s="86"/>
      <c r="J18" s="86"/>
      <c r="K18" s="86"/>
      <c r="L18" s="86"/>
      <c r="M18" s="86"/>
      <c r="N18" s="86"/>
      <c r="O18" s="86"/>
      <c r="P18" s="5"/>
    </row>
    <row r="19" spans="1:16" ht="7.5" customHeight="1" thickBot="1" x14ac:dyDescent="0.2">
      <c r="A19" s="155"/>
      <c r="B19" s="155"/>
      <c r="C19" s="155"/>
      <c r="D19" s="155"/>
      <c r="E19" s="155"/>
      <c r="F19" s="155"/>
      <c r="G19" s="155"/>
      <c r="H19" s="155"/>
      <c r="I19" s="155"/>
      <c r="J19" s="155"/>
      <c r="K19" s="155"/>
      <c r="L19" s="155"/>
      <c r="M19" s="155"/>
      <c r="N19" s="155"/>
      <c r="O19" s="155"/>
    </row>
    <row r="20" spans="1:16" ht="18" customHeight="1" x14ac:dyDescent="0.15">
      <c r="A20" s="54" t="s">
        <v>20</v>
      </c>
      <c r="B20" s="55"/>
      <c r="C20" s="55"/>
      <c r="D20" s="55"/>
      <c r="E20" s="53"/>
      <c r="F20" s="52" t="s">
        <v>1</v>
      </c>
      <c r="G20" s="53"/>
      <c r="H20" s="29" t="s">
        <v>2</v>
      </c>
      <c r="I20" s="29" t="s">
        <v>21</v>
      </c>
      <c r="J20" s="29" t="s">
        <v>35</v>
      </c>
      <c r="K20" s="96" t="s">
        <v>23</v>
      </c>
      <c r="L20" s="96"/>
      <c r="M20" s="96" t="s">
        <v>34</v>
      </c>
      <c r="N20" s="96"/>
      <c r="O20" s="156"/>
    </row>
    <row r="21" spans="1:16" ht="21" customHeight="1" x14ac:dyDescent="0.15">
      <c r="A21" s="48"/>
      <c r="B21" s="49"/>
      <c r="C21" s="49"/>
      <c r="D21" s="49"/>
      <c r="E21" s="50"/>
      <c r="F21" s="51"/>
      <c r="G21" s="50"/>
      <c r="H21" s="40"/>
      <c r="I21" s="40"/>
      <c r="J21" s="40"/>
      <c r="K21" s="56"/>
      <c r="L21" s="56"/>
      <c r="M21" s="59" t="str">
        <f>IF(OR(H21="",K21=""),"",H21*K21)</f>
        <v/>
      </c>
      <c r="N21" s="59"/>
      <c r="O21" s="60"/>
    </row>
    <row r="22" spans="1:16" ht="21" customHeight="1" x14ac:dyDescent="0.15">
      <c r="A22" s="48"/>
      <c r="B22" s="49"/>
      <c r="C22" s="49"/>
      <c r="D22" s="49"/>
      <c r="E22" s="50"/>
      <c r="F22" s="51"/>
      <c r="G22" s="50"/>
      <c r="H22" s="40"/>
      <c r="I22" s="40"/>
      <c r="J22" s="40"/>
      <c r="K22" s="56"/>
      <c r="L22" s="56"/>
      <c r="M22" s="59" t="str">
        <f t="shared" ref="M22:M28" si="0">IF(OR(H22="",K22=""),"",H22*K22)</f>
        <v/>
      </c>
      <c r="N22" s="59"/>
      <c r="O22" s="60"/>
    </row>
    <row r="23" spans="1:16" ht="21" customHeight="1" x14ac:dyDescent="0.15">
      <c r="A23" s="48"/>
      <c r="B23" s="49"/>
      <c r="C23" s="49"/>
      <c r="D23" s="49"/>
      <c r="E23" s="50"/>
      <c r="F23" s="51"/>
      <c r="G23" s="50"/>
      <c r="H23" s="40"/>
      <c r="I23" s="40"/>
      <c r="J23" s="40"/>
      <c r="K23" s="56"/>
      <c r="L23" s="56"/>
      <c r="M23" s="59" t="str">
        <f t="shared" si="0"/>
        <v/>
      </c>
      <c r="N23" s="59"/>
      <c r="O23" s="60"/>
    </row>
    <row r="24" spans="1:16" ht="21" customHeight="1" x14ac:dyDescent="0.15">
      <c r="A24" s="48"/>
      <c r="B24" s="49"/>
      <c r="C24" s="49"/>
      <c r="D24" s="49"/>
      <c r="E24" s="50"/>
      <c r="F24" s="51"/>
      <c r="G24" s="50"/>
      <c r="H24" s="40"/>
      <c r="I24" s="40"/>
      <c r="J24" s="40"/>
      <c r="K24" s="56"/>
      <c r="L24" s="56"/>
      <c r="M24" s="59" t="str">
        <f t="shared" si="0"/>
        <v/>
      </c>
      <c r="N24" s="59"/>
      <c r="O24" s="60"/>
    </row>
    <row r="25" spans="1:16" ht="21" customHeight="1" x14ac:dyDescent="0.15">
      <c r="A25" s="48"/>
      <c r="B25" s="49"/>
      <c r="C25" s="49"/>
      <c r="D25" s="49"/>
      <c r="E25" s="50"/>
      <c r="F25" s="51"/>
      <c r="G25" s="50"/>
      <c r="H25" s="40"/>
      <c r="I25" s="40"/>
      <c r="J25" s="40"/>
      <c r="K25" s="56"/>
      <c r="L25" s="56"/>
      <c r="M25" s="59" t="str">
        <f t="shared" si="0"/>
        <v/>
      </c>
      <c r="N25" s="59"/>
      <c r="O25" s="60"/>
    </row>
    <row r="26" spans="1:16" ht="21" customHeight="1" x14ac:dyDescent="0.15">
      <c r="A26" s="48"/>
      <c r="B26" s="49"/>
      <c r="C26" s="49"/>
      <c r="D26" s="49"/>
      <c r="E26" s="50"/>
      <c r="F26" s="51"/>
      <c r="G26" s="50"/>
      <c r="H26" s="40"/>
      <c r="I26" s="40"/>
      <c r="J26" s="40"/>
      <c r="K26" s="56"/>
      <c r="L26" s="56"/>
      <c r="M26" s="59" t="str">
        <f t="shared" si="0"/>
        <v/>
      </c>
      <c r="N26" s="59"/>
      <c r="O26" s="60"/>
    </row>
    <row r="27" spans="1:16" ht="21" customHeight="1" x14ac:dyDescent="0.15">
      <c r="A27" s="48"/>
      <c r="B27" s="49"/>
      <c r="C27" s="49"/>
      <c r="D27" s="49"/>
      <c r="E27" s="50"/>
      <c r="F27" s="51"/>
      <c r="G27" s="50"/>
      <c r="H27" s="40"/>
      <c r="I27" s="40"/>
      <c r="J27" s="40"/>
      <c r="K27" s="56"/>
      <c r="L27" s="56"/>
      <c r="M27" s="59" t="str">
        <f t="shared" si="0"/>
        <v/>
      </c>
      <c r="N27" s="59"/>
      <c r="O27" s="60"/>
    </row>
    <row r="28" spans="1:16" ht="21" customHeight="1" thickBot="1" x14ac:dyDescent="0.2">
      <c r="A28" s="87"/>
      <c r="B28" s="88"/>
      <c r="C28" s="88"/>
      <c r="D28" s="88"/>
      <c r="E28" s="89"/>
      <c r="F28" s="90"/>
      <c r="G28" s="89"/>
      <c r="H28" s="41"/>
      <c r="I28" s="40"/>
      <c r="J28" s="40"/>
      <c r="K28" s="85"/>
      <c r="L28" s="85"/>
      <c r="M28" s="91" t="str">
        <f t="shared" si="0"/>
        <v/>
      </c>
      <c r="N28" s="91"/>
      <c r="O28" s="92"/>
    </row>
    <row r="29" spans="1:16" ht="7.5" customHeight="1" thickBot="1" x14ac:dyDescent="0.2">
      <c r="A29" s="94"/>
      <c r="B29" s="94"/>
      <c r="C29" s="94"/>
      <c r="D29" s="94"/>
      <c r="E29" s="94"/>
      <c r="F29" s="94"/>
      <c r="G29" s="94"/>
      <c r="H29" s="94"/>
      <c r="I29" s="94"/>
      <c r="J29" s="94"/>
      <c r="K29" s="94"/>
      <c r="L29" s="94"/>
      <c r="M29" s="94"/>
      <c r="N29" s="94"/>
      <c r="O29" s="94"/>
    </row>
    <row r="30" spans="1:16" ht="21" customHeight="1" thickBot="1" x14ac:dyDescent="0.2">
      <c r="A30" s="81" t="s">
        <v>92</v>
      </c>
      <c r="B30" s="100"/>
      <c r="C30" s="68" t="s">
        <v>87</v>
      </c>
      <c r="D30" s="68"/>
      <c r="E30" s="63">
        <v>2800</v>
      </c>
      <c r="F30" s="69"/>
      <c r="G30" s="42"/>
      <c r="H30" s="68" t="s">
        <v>88</v>
      </c>
      <c r="I30" s="68"/>
      <c r="J30" s="63">
        <v>4700</v>
      </c>
      <c r="K30" s="69"/>
      <c r="L30" s="43"/>
      <c r="M30" s="65" t="str">
        <f>IF(L30="○",J30,IF(G30="○",E30,IF(L30="","",IF(G30="",""))))</f>
        <v/>
      </c>
      <c r="N30" s="66"/>
      <c r="O30" s="67"/>
    </row>
    <row r="31" spans="1:16" ht="7.5" customHeight="1" thickBot="1" x14ac:dyDescent="0.2">
      <c r="A31" s="93"/>
      <c r="B31" s="93"/>
      <c r="C31" s="93"/>
      <c r="D31" s="93"/>
      <c r="E31" s="93"/>
      <c r="F31" s="93"/>
      <c r="G31" s="93"/>
      <c r="H31" s="93"/>
      <c r="I31" s="93"/>
      <c r="J31" s="93"/>
      <c r="K31" s="93"/>
      <c r="L31" s="93"/>
      <c r="M31" s="93"/>
      <c r="N31" s="93"/>
      <c r="O31" s="93"/>
    </row>
    <row r="32" spans="1:16" ht="21" customHeight="1" thickBot="1" x14ac:dyDescent="0.2">
      <c r="A32" s="81" t="s">
        <v>124</v>
      </c>
      <c r="B32" s="82"/>
      <c r="C32" s="82"/>
      <c r="D32" s="82"/>
      <c r="E32" s="82"/>
      <c r="F32" s="82"/>
      <c r="G32" s="83" t="s">
        <v>22</v>
      </c>
      <c r="H32" s="84"/>
      <c r="I32" s="44"/>
      <c r="J32" s="21" t="s">
        <v>23</v>
      </c>
      <c r="K32" s="63">
        <v>4800</v>
      </c>
      <c r="L32" s="64"/>
      <c r="M32" s="61" t="str">
        <f>IF(I32="", "", I32*K32)</f>
        <v/>
      </c>
      <c r="N32" s="61"/>
      <c r="O32" s="62"/>
    </row>
    <row r="33" spans="1:15" ht="12" customHeight="1" x14ac:dyDescent="0.15">
      <c r="A33" s="86" t="s">
        <v>33</v>
      </c>
      <c r="B33" s="86"/>
      <c r="C33" s="86"/>
      <c r="D33" s="86"/>
      <c r="E33" s="86"/>
      <c r="F33" s="86"/>
      <c r="G33" s="86"/>
      <c r="H33" s="86"/>
      <c r="I33" s="86"/>
      <c r="J33" s="86"/>
      <c r="K33" s="86"/>
      <c r="L33" s="86"/>
      <c r="M33" s="86"/>
      <c r="N33" s="86"/>
      <c r="O33" s="86"/>
    </row>
    <row r="34" spans="1:15" ht="12" customHeight="1" x14ac:dyDescent="0.15">
      <c r="A34" s="140" t="s">
        <v>96</v>
      </c>
      <c r="B34" s="140"/>
      <c r="C34" s="140"/>
      <c r="D34" s="140"/>
      <c r="E34" s="140"/>
      <c r="F34" s="140"/>
      <c r="G34" s="140"/>
      <c r="H34" s="140"/>
      <c r="I34" s="140"/>
      <c r="J34" s="140"/>
      <c r="K34" s="140"/>
      <c r="L34" s="140"/>
      <c r="M34" s="140"/>
      <c r="N34" s="140"/>
      <c r="O34" s="140"/>
    </row>
    <row r="35" spans="1:15" ht="7.5" customHeight="1" thickBot="1" x14ac:dyDescent="0.2">
      <c r="A35" s="47"/>
      <c r="B35" s="47"/>
      <c r="C35" s="47"/>
      <c r="D35" s="47"/>
      <c r="E35" s="47"/>
      <c r="F35" s="47"/>
      <c r="G35" s="47"/>
      <c r="H35" s="47"/>
      <c r="I35" s="47"/>
      <c r="J35" s="47"/>
      <c r="K35" s="47"/>
      <c r="L35" s="47"/>
      <c r="M35" s="47"/>
      <c r="N35" s="47"/>
      <c r="O35" s="47"/>
    </row>
    <row r="36" spans="1:15" ht="18" customHeight="1" x14ac:dyDescent="0.15">
      <c r="A36" s="70" t="s">
        <v>97</v>
      </c>
      <c r="B36" s="71"/>
      <c r="C36" s="71"/>
      <c r="D36" s="71"/>
      <c r="E36" s="72"/>
      <c r="F36" s="1"/>
      <c r="G36" s="95" t="s">
        <v>24</v>
      </c>
      <c r="H36" s="96"/>
      <c r="I36" s="96"/>
      <c r="J36" s="96"/>
      <c r="K36" s="142">
        <f>IFERROR(SUM(M21:O32),"")</f>
        <v>0</v>
      </c>
      <c r="L36" s="143"/>
      <c r="M36" s="143"/>
      <c r="N36" s="143"/>
      <c r="O36" s="144"/>
    </row>
    <row r="37" spans="1:15" ht="16.5" customHeight="1" thickBot="1" x14ac:dyDescent="0.2">
      <c r="A37" s="73"/>
      <c r="B37" s="74"/>
      <c r="C37" s="74"/>
      <c r="D37" s="74"/>
      <c r="E37" s="75"/>
      <c r="F37" s="1"/>
      <c r="G37" s="57" t="s">
        <v>3</v>
      </c>
      <c r="H37" s="58"/>
      <c r="I37" s="58"/>
      <c r="J37" s="58"/>
      <c r="K37" s="145">
        <f>IF(K36="","",K36*0.1)</f>
        <v>0</v>
      </c>
      <c r="L37" s="146"/>
      <c r="M37" s="146"/>
      <c r="N37" s="146"/>
      <c r="O37" s="147"/>
    </row>
    <row r="38" spans="1:15" ht="21" customHeight="1" thickBot="1" x14ac:dyDescent="0.2">
      <c r="A38" s="34" t="s">
        <v>93</v>
      </c>
      <c r="B38" s="101"/>
      <c r="C38" s="101"/>
      <c r="D38" s="101"/>
      <c r="E38" s="102"/>
      <c r="F38" s="1"/>
      <c r="G38" s="79" t="s">
        <v>25</v>
      </c>
      <c r="H38" s="80"/>
      <c r="I38" s="80"/>
      <c r="J38" s="80"/>
      <c r="K38" s="97">
        <f>IF(K36="","",K36*1.1)</f>
        <v>0</v>
      </c>
      <c r="L38" s="98"/>
      <c r="M38" s="98"/>
      <c r="N38" s="98"/>
      <c r="O38" s="99"/>
    </row>
    <row r="39" spans="1:15" ht="7.5" customHeight="1" thickBot="1" x14ac:dyDescent="0.2">
      <c r="A39" s="137"/>
      <c r="B39" s="137"/>
      <c r="C39" s="137"/>
      <c r="D39" s="137"/>
      <c r="E39" s="137"/>
      <c r="F39" s="137"/>
      <c r="G39" s="137"/>
      <c r="H39" s="137"/>
      <c r="I39" s="137"/>
      <c r="J39" s="137"/>
      <c r="K39" s="137"/>
      <c r="L39" s="137"/>
      <c r="M39" s="137"/>
      <c r="N39" s="137"/>
      <c r="O39" s="137"/>
    </row>
    <row r="40" spans="1:15" x14ac:dyDescent="0.15">
      <c r="A40" s="76" t="s">
        <v>26</v>
      </c>
      <c r="B40" s="77"/>
      <c r="C40" s="77"/>
      <c r="D40" s="77"/>
      <c r="E40" s="77"/>
      <c r="F40" s="77"/>
      <c r="G40" s="77"/>
      <c r="H40" s="77"/>
      <c r="I40" s="77"/>
      <c r="J40" s="77"/>
      <c r="K40" s="77"/>
      <c r="L40" s="77"/>
      <c r="M40" s="77"/>
      <c r="N40" s="77"/>
      <c r="O40" s="78"/>
    </row>
    <row r="41" spans="1:15" x14ac:dyDescent="0.15">
      <c r="A41" s="12" t="s">
        <v>27</v>
      </c>
      <c r="B41" s="132" t="s">
        <v>32</v>
      </c>
      <c r="C41" s="132"/>
      <c r="D41" s="132" t="s">
        <v>28</v>
      </c>
      <c r="E41" s="132"/>
      <c r="F41" s="132"/>
      <c r="G41" s="132"/>
      <c r="H41" s="132"/>
      <c r="I41" s="132"/>
      <c r="J41" s="132" t="s">
        <v>29</v>
      </c>
      <c r="K41" s="132"/>
      <c r="L41" s="132"/>
      <c r="M41" s="132"/>
      <c r="N41" s="132"/>
      <c r="O41" s="134"/>
    </row>
    <row r="42" spans="1:15" ht="30" customHeight="1" thickBot="1" x14ac:dyDescent="0.2">
      <c r="A42" s="35"/>
      <c r="B42" s="135"/>
      <c r="C42" s="135"/>
      <c r="D42" s="136" t="s">
        <v>30</v>
      </c>
      <c r="E42" s="136"/>
      <c r="F42" s="136"/>
      <c r="G42" s="136"/>
      <c r="H42" s="136"/>
      <c r="I42" s="136"/>
      <c r="J42" s="136" t="s">
        <v>31</v>
      </c>
      <c r="K42" s="136"/>
      <c r="L42" s="136"/>
      <c r="M42" s="136"/>
      <c r="N42" s="136"/>
      <c r="O42" s="141"/>
    </row>
    <row r="43" spans="1:15" ht="9" customHeight="1" x14ac:dyDescent="0.15">
      <c r="A43" s="129"/>
      <c r="B43" s="129"/>
      <c r="C43" s="129"/>
      <c r="D43" s="129"/>
      <c r="E43" s="129"/>
      <c r="F43" s="129"/>
      <c r="G43" s="129"/>
      <c r="H43" s="129"/>
      <c r="I43" s="129"/>
      <c r="J43" s="129"/>
      <c r="K43" s="129"/>
      <c r="L43" s="129"/>
      <c r="M43" s="129"/>
      <c r="N43" s="129"/>
      <c r="O43" s="129"/>
    </row>
  </sheetData>
  <sheetProtection algorithmName="SHA-512" hashValue="sPHvzspe8/7d3U0LQUgXIa+OAA0bj2wtr/CxEHBPuBWoFg+FRu1TUFsHhCs0hCvmpzhss4ndRyRGcDPVLgPxXA==" saltValue="8hvfNUlybp/a/oWG7CDvxA==" spinCount="100000" sheet="1" objects="1" scenarios="1"/>
  <mergeCells count="96">
    <mergeCell ref="D14:G14"/>
    <mergeCell ref="H14:O14"/>
    <mergeCell ref="H6:I6"/>
    <mergeCell ref="A8:O8"/>
    <mergeCell ref="A34:O34"/>
    <mergeCell ref="M24:O24"/>
    <mergeCell ref="M25:O25"/>
    <mergeCell ref="M26:O26"/>
    <mergeCell ref="M27:O27"/>
    <mergeCell ref="A19:O19"/>
    <mergeCell ref="K20:L20"/>
    <mergeCell ref="K21:L21"/>
    <mergeCell ref="K22:L22"/>
    <mergeCell ref="K23:L23"/>
    <mergeCell ref="M20:O20"/>
    <mergeCell ref="A15:O15"/>
    <mergeCell ref="A43:O43"/>
    <mergeCell ref="A17:G17"/>
    <mergeCell ref="B11:O11"/>
    <mergeCell ref="B41:C41"/>
    <mergeCell ref="H16:I16"/>
    <mergeCell ref="J41:O41"/>
    <mergeCell ref="B42:C42"/>
    <mergeCell ref="D41:I41"/>
    <mergeCell ref="D42:I42"/>
    <mergeCell ref="A39:O39"/>
    <mergeCell ref="H17:I17"/>
    <mergeCell ref="A18:O18"/>
    <mergeCell ref="J42:O42"/>
    <mergeCell ref="K36:O36"/>
    <mergeCell ref="K37:O37"/>
    <mergeCell ref="A14:C14"/>
    <mergeCell ref="A1:I1"/>
    <mergeCell ref="L1:O1"/>
    <mergeCell ref="J1:K1"/>
    <mergeCell ref="A2:O2"/>
    <mergeCell ref="A13:O13"/>
    <mergeCell ref="B6:G6"/>
    <mergeCell ref="J6:O6"/>
    <mergeCell ref="B3:O3"/>
    <mergeCell ref="B9:O9"/>
    <mergeCell ref="B12:G12"/>
    <mergeCell ref="H12:I12"/>
    <mergeCell ref="J12:O12"/>
    <mergeCell ref="B4:O4"/>
    <mergeCell ref="B5:O5"/>
    <mergeCell ref="B7:O7"/>
    <mergeCell ref="B10:O10"/>
    <mergeCell ref="A40:O40"/>
    <mergeCell ref="G38:J38"/>
    <mergeCell ref="A32:F32"/>
    <mergeCell ref="G32:H32"/>
    <mergeCell ref="K28:L28"/>
    <mergeCell ref="A33:O33"/>
    <mergeCell ref="A28:E28"/>
    <mergeCell ref="F28:G28"/>
    <mergeCell ref="M28:O28"/>
    <mergeCell ref="A31:O31"/>
    <mergeCell ref="A29:O29"/>
    <mergeCell ref="G36:J36"/>
    <mergeCell ref="K38:O38"/>
    <mergeCell ref="A30:B30"/>
    <mergeCell ref="C30:D30"/>
    <mergeCell ref="B38:E38"/>
    <mergeCell ref="K24:L24"/>
    <mergeCell ref="G37:J37"/>
    <mergeCell ref="M21:O21"/>
    <mergeCell ref="M22:O22"/>
    <mergeCell ref="M23:O23"/>
    <mergeCell ref="M32:O32"/>
    <mergeCell ref="K32:L32"/>
    <mergeCell ref="K25:L25"/>
    <mergeCell ref="K26:L26"/>
    <mergeCell ref="K27:L27"/>
    <mergeCell ref="F25:G25"/>
    <mergeCell ref="M30:O30"/>
    <mergeCell ref="H30:I30"/>
    <mergeCell ref="J30:K30"/>
    <mergeCell ref="E30:F30"/>
    <mergeCell ref="A36:E37"/>
    <mergeCell ref="A21:E21"/>
    <mergeCell ref="A20:E20"/>
    <mergeCell ref="A22:E22"/>
    <mergeCell ref="A23:E23"/>
    <mergeCell ref="A24:E24"/>
    <mergeCell ref="F20:G20"/>
    <mergeCell ref="F21:G21"/>
    <mergeCell ref="F22:G22"/>
    <mergeCell ref="F23:G23"/>
    <mergeCell ref="F24:G24"/>
    <mergeCell ref="A35:O35"/>
    <mergeCell ref="A26:E26"/>
    <mergeCell ref="A27:E27"/>
    <mergeCell ref="A25:E25"/>
    <mergeCell ref="F26:G26"/>
    <mergeCell ref="F27:G27"/>
  </mergeCells>
  <phoneticPr fontId="1"/>
  <dataValidations count="6">
    <dataValidation type="list" allowBlank="1" showInputMessage="1" showErrorMessage="1" sqref="J21:J28" xr:uid="{00000000-0002-0000-0000-000001000000}">
      <formula1>"キッズ,BGV"</formula1>
    </dataValidation>
    <dataValidation type="list" allowBlank="1" showInputMessage="1" showErrorMessage="1" sqref="G30 L30" xr:uid="{00000000-0002-0000-0000-000002000000}">
      <formula1>"○"</formula1>
    </dataValidation>
    <dataValidation type="list" allowBlank="1" showInputMessage="1" showErrorMessage="1" sqref="D16 L16" xr:uid="{107BF873-8C2E-4B43-AB74-2C7A8DF37113}">
      <formula1>"1,2,3,4,5,6,7,8,9,10,11,12"</formula1>
    </dataValidation>
    <dataValidation type="list" allowBlank="1" showInputMessage="1" showErrorMessage="1" sqref="F16" xr:uid="{9BC6EB28-80D5-496D-B5C9-E86CDD86E866}">
      <formula1>"1,15"</formula1>
    </dataValidation>
    <dataValidation type="list" allowBlank="1" showInputMessage="1" showErrorMessage="1" sqref="N16" xr:uid="{F775B244-6485-4BE0-A3CA-A7AE3B609206}">
      <formula1>"14,末"</formula1>
    </dataValidation>
    <dataValidation type="list" allowBlank="1" showInputMessage="1" showErrorMessage="1" sqref="I21:I28" xr:uid="{E804BC09-3A31-4DD5-B250-AD3EED351055}">
      <formula1>"DVD,BD,CD"</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2"/>
  <sheetViews>
    <sheetView showGridLines="0" topLeftCell="A22" zoomScale="85" zoomScaleNormal="85" workbookViewId="0">
      <selection activeCell="F26" sqref="F26"/>
    </sheetView>
  </sheetViews>
  <sheetFormatPr defaultRowHeight="13.5" x14ac:dyDescent="0.15"/>
  <cols>
    <col min="1" max="1" width="11.625" customWidth="1"/>
    <col min="2" max="2" width="32.625" customWidth="1"/>
    <col min="3" max="3" width="11.625" customWidth="1"/>
    <col min="4" max="4" width="32.625" customWidth="1"/>
  </cols>
  <sheetData>
    <row r="1" spans="1:4" ht="24" customHeight="1" x14ac:dyDescent="0.35">
      <c r="A1" s="176" t="s">
        <v>37</v>
      </c>
      <c r="B1" s="176"/>
      <c r="C1" s="176"/>
      <c r="D1" s="176"/>
    </row>
    <row r="2" spans="1:4" ht="17.25" customHeight="1" x14ac:dyDescent="0.15">
      <c r="A2" s="177" t="s">
        <v>79</v>
      </c>
      <c r="B2" s="177"/>
      <c r="C2" s="177"/>
      <c r="D2" s="177"/>
    </row>
    <row r="3" spans="1:4" ht="33" x14ac:dyDescent="0.15">
      <c r="A3" s="178" t="s">
        <v>51</v>
      </c>
      <c r="B3" s="178"/>
      <c r="C3" s="178"/>
      <c r="D3" s="178"/>
    </row>
    <row r="4" spans="1:4" ht="15" customHeight="1" x14ac:dyDescent="0.15">
      <c r="A4" s="179"/>
      <c r="B4" s="179"/>
      <c r="C4" s="179"/>
      <c r="D4" s="179"/>
    </row>
    <row r="5" spans="1:4" ht="19.5" customHeight="1" x14ac:dyDescent="0.15">
      <c r="A5" s="27"/>
      <c r="B5" s="170" t="s">
        <v>68</v>
      </c>
      <c r="C5" s="170"/>
      <c r="D5" s="170"/>
    </row>
    <row r="6" spans="1:4" ht="19.5" customHeight="1" x14ac:dyDescent="0.15">
      <c r="A6" s="27"/>
      <c r="B6" s="170" t="s">
        <v>69</v>
      </c>
      <c r="C6" s="170"/>
      <c r="D6" s="170"/>
    </row>
    <row r="7" spans="1:4" ht="19.5" customHeight="1" x14ac:dyDescent="0.15">
      <c r="A7" s="27"/>
      <c r="B7" s="170" t="s">
        <v>74</v>
      </c>
      <c r="C7" s="170"/>
      <c r="D7" s="170"/>
    </row>
    <row r="8" spans="1:4" ht="19.5" customHeight="1" x14ac:dyDescent="0.15">
      <c r="A8" s="27"/>
      <c r="B8" s="170" t="s">
        <v>75</v>
      </c>
      <c r="C8" s="170"/>
      <c r="D8" s="170"/>
    </row>
    <row r="9" spans="1:4" ht="19.5" customHeight="1" x14ac:dyDescent="0.15">
      <c r="A9" s="27"/>
      <c r="B9" s="170" t="s">
        <v>70</v>
      </c>
      <c r="C9" s="170"/>
      <c r="D9" s="170"/>
    </row>
    <row r="10" spans="1:4" ht="19.5" customHeight="1" x14ac:dyDescent="0.15">
      <c r="A10" s="171"/>
      <c r="B10" s="171"/>
      <c r="C10" s="171"/>
      <c r="D10" s="171"/>
    </row>
    <row r="11" spans="1:4" ht="19.5" customHeight="1" x14ac:dyDescent="0.15">
      <c r="A11" s="28" t="s">
        <v>55</v>
      </c>
      <c r="B11" s="170" t="s">
        <v>72</v>
      </c>
      <c r="C11" s="170"/>
      <c r="D11" s="170"/>
    </row>
    <row r="12" spans="1:4" ht="19.5" customHeight="1" x14ac:dyDescent="0.15">
      <c r="A12" s="171"/>
      <c r="B12" s="171"/>
      <c r="C12" s="171"/>
      <c r="D12" s="171"/>
    </row>
    <row r="13" spans="1:4" ht="19.5" customHeight="1" x14ac:dyDescent="0.15">
      <c r="A13" s="28" t="s">
        <v>56</v>
      </c>
      <c r="B13" s="170" t="s">
        <v>73</v>
      </c>
      <c r="C13" s="170"/>
      <c r="D13" s="170"/>
    </row>
    <row r="14" spans="1:4" ht="19.5" customHeight="1" x14ac:dyDescent="0.15">
      <c r="A14" s="171"/>
      <c r="B14" s="171"/>
      <c r="C14" s="171"/>
      <c r="D14" s="171"/>
    </row>
    <row r="15" spans="1:4" ht="19.5" customHeight="1" x14ac:dyDescent="0.15">
      <c r="A15" s="28" t="s">
        <v>61</v>
      </c>
      <c r="B15" s="170" t="s">
        <v>78</v>
      </c>
      <c r="C15" s="170"/>
      <c r="D15" s="170"/>
    </row>
    <row r="16" spans="1:4" ht="19.5" customHeight="1" x14ac:dyDescent="0.15">
      <c r="A16" s="171"/>
      <c r="B16" s="171"/>
      <c r="C16" s="171"/>
      <c r="D16" s="171"/>
    </row>
    <row r="17" spans="1:4" ht="19.5" customHeight="1" x14ac:dyDescent="0.15">
      <c r="A17" s="27"/>
      <c r="B17" s="170" t="s">
        <v>71</v>
      </c>
      <c r="C17" s="170"/>
      <c r="D17" s="170"/>
    </row>
    <row r="18" spans="1:4" ht="19.5" customHeight="1" x14ac:dyDescent="0.15">
      <c r="A18" s="171"/>
      <c r="B18" s="171"/>
      <c r="C18" s="171"/>
      <c r="D18" s="171"/>
    </row>
    <row r="19" spans="1:4" ht="19.5" customHeight="1" x14ac:dyDescent="0.15">
      <c r="A19" s="171"/>
      <c r="B19" s="171"/>
      <c r="C19" s="171"/>
      <c r="D19" s="171"/>
    </row>
    <row r="20" spans="1:4" ht="19.5" customHeight="1" x14ac:dyDescent="0.15">
      <c r="A20" s="171"/>
      <c r="B20" s="171"/>
      <c r="C20" s="171"/>
      <c r="D20" s="171"/>
    </row>
    <row r="21" spans="1:4" ht="15" customHeight="1" x14ac:dyDescent="0.15">
      <c r="A21" s="162"/>
      <c r="B21" s="162"/>
      <c r="C21" s="162"/>
      <c r="D21" s="162"/>
    </row>
    <row r="22" spans="1:4" ht="18.75" x14ac:dyDescent="0.15">
      <c r="A22" s="163" t="s">
        <v>39</v>
      </c>
      <c r="B22" s="163"/>
      <c r="C22" s="163"/>
      <c r="D22" s="163"/>
    </row>
    <row r="23" spans="1:4" ht="30" customHeight="1" x14ac:dyDescent="0.15">
      <c r="A23" s="22" t="s">
        <v>40</v>
      </c>
      <c r="B23" s="164"/>
      <c r="C23" s="164"/>
      <c r="D23" s="164"/>
    </row>
    <row r="24" spans="1:4" ht="30" customHeight="1" x14ac:dyDescent="0.15">
      <c r="A24" s="22" t="s">
        <v>41</v>
      </c>
      <c r="B24" s="164"/>
      <c r="C24" s="164"/>
      <c r="D24" s="164"/>
    </row>
    <row r="25" spans="1:4" ht="30" customHeight="1" x14ac:dyDescent="0.15">
      <c r="A25" s="22" t="s">
        <v>42</v>
      </c>
      <c r="B25" s="165"/>
      <c r="C25" s="166"/>
      <c r="D25" s="167"/>
    </row>
    <row r="26" spans="1:4" ht="66" customHeight="1" x14ac:dyDescent="0.15">
      <c r="A26" s="23" t="s">
        <v>43</v>
      </c>
      <c r="B26" s="168" t="s">
        <v>44</v>
      </c>
      <c r="C26" s="169"/>
      <c r="D26" s="169"/>
    </row>
    <row r="27" spans="1:4" ht="30" customHeight="1" x14ac:dyDescent="0.15">
      <c r="A27" s="22" t="s">
        <v>45</v>
      </c>
      <c r="B27" s="45"/>
      <c r="C27" s="24" t="s">
        <v>46</v>
      </c>
      <c r="D27" s="45"/>
    </row>
    <row r="28" spans="1:4" ht="30" customHeight="1" x14ac:dyDescent="0.15">
      <c r="A28" s="22" t="s">
        <v>36</v>
      </c>
      <c r="B28" s="172" t="s">
        <v>47</v>
      </c>
      <c r="C28" s="173"/>
      <c r="D28" s="174"/>
    </row>
    <row r="29" spans="1:4" ht="30" customHeight="1" x14ac:dyDescent="0.15">
      <c r="A29" s="22" t="s">
        <v>50</v>
      </c>
      <c r="B29" s="159"/>
      <c r="C29" s="160"/>
      <c r="D29" s="161"/>
    </row>
    <row r="30" spans="1:4" ht="27" customHeight="1" x14ac:dyDescent="0.15">
      <c r="A30" s="175"/>
      <c r="B30" s="175"/>
      <c r="C30" s="175"/>
      <c r="D30" s="175"/>
    </row>
    <row r="31" spans="1:4" ht="55.5" customHeight="1" x14ac:dyDescent="0.15">
      <c r="A31" s="158" t="s">
        <v>49</v>
      </c>
      <c r="B31" s="158"/>
      <c r="C31" s="158"/>
      <c r="D31" s="158"/>
    </row>
    <row r="32" spans="1:4" ht="13.5" customHeight="1" x14ac:dyDescent="0.15">
      <c r="A32" s="25"/>
      <c r="B32" s="25"/>
      <c r="C32" s="25"/>
      <c r="D32" s="25"/>
    </row>
  </sheetData>
  <sheetProtection algorithmName="SHA-512" hashValue="q5bTQKfxSMxfD6lQU4Ri9nFzlFVMY//YHeBBgeIHyxFke+/RwR6oWugaxgBSZUI6rlhTrIhT3I+h7nZ07/kysA==" saltValue="8/trICV1cdSYeN7bmW8dKw==" spinCount="100000" sheet="1" objects="1" scenarios="1"/>
  <mergeCells count="30">
    <mergeCell ref="A1:D1"/>
    <mergeCell ref="A2:D2"/>
    <mergeCell ref="A3:D3"/>
    <mergeCell ref="A4:D4"/>
    <mergeCell ref="B5:D5"/>
    <mergeCell ref="B6:D6"/>
    <mergeCell ref="B7:D7"/>
    <mergeCell ref="B8:D8"/>
    <mergeCell ref="B9:D9"/>
    <mergeCell ref="B11:D11"/>
    <mergeCell ref="B13:D13"/>
    <mergeCell ref="A10:D10"/>
    <mergeCell ref="A12:D12"/>
    <mergeCell ref="B28:D28"/>
    <mergeCell ref="A30:D30"/>
    <mergeCell ref="A14:D14"/>
    <mergeCell ref="A16:D16"/>
    <mergeCell ref="A18:D18"/>
    <mergeCell ref="A19:D19"/>
    <mergeCell ref="A20:D20"/>
    <mergeCell ref="B15:D15"/>
    <mergeCell ref="B17:D17"/>
    <mergeCell ref="A31:D31"/>
    <mergeCell ref="B29:D29"/>
    <mergeCell ref="A21:D21"/>
    <mergeCell ref="A22:D22"/>
    <mergeCell ref="B23:D23"/>
    <mergeCell ref="B24:D24"/>
    <mergeCell ref="B25:D25"/>
    <mergeCell ref="B26:D26"/>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5"/>
  <sheetViews>
    <sheetView showGridLines="0" topLeftCell="A25" zoomScale="85" zoomScaleNormal="85" workbookViewId="0">
      <selection activeCell="E30" sqref="E30"/>
    </sheetView>
  </sheetViews>
  <sheetFormatPr defaultRowHeight="13.5" x14ac:dyDescent="0.15"/>
  <cols>
    <col min="1" max="1" width="11.625" customWidth="1"/>
    <col min="2" max="2" width="32.625" customWidth="1"/>
    <col min="3" max="3" width="11.625" customWidth="1"/>
    <col min="4" max="4" width="32.625" customWidth="1"/>
  </cols>
  <sheetData>
    <row r="1" spans="1:4" ht="24" customHeight="1" x14ac:dyDescent="0.35">
      <c r="A1" s="176" t="s">
        <v>37</v>
      </c>
      <c r="B1" s="176"/>
      <c r="C1" s="176"/>
      <c r="D1" s="176"/>
    </row>
    <row r="2" spans="1:4" ht="18" customHeight="1" x14ac:dyDescent="0.15">
      <c r="A2" s="177" t="s">
        <v>126</v>
      </c>
      <c r="B2" s="177"/>
      <c r="C2" s="177"/>
      <c r="D2" s="177"/>
    </row>
    <row r="3" spans="1:4" ht="33" x14ac:dyDescent="0.15">
      <c r="A3" s="178" t="s">
        <v>38</v>
      </c>
      <c r="B3" s="178"/>
      <c r="C3" s="178"/>
      <c r="D3" s="178"/>
    </row>
    <row r="4" spans="1:4" ht="15" customHeight="1" x14ac:dyDescent="0.15">
      <c r="A4" s="183"/>
      <c r="B4" s="183"/>
      <c r="C4" s="183"/>
      <c r="D4" s="183"/>
    </row>
    <row r="5" spans="1:4" ht="18.75" customHeight="1" x14ac:dyDescent="0.15">
      <c r="B5" s="182" t="s">
        <v>64</v>
      </c>
      <c r="C5" s="182"/>
      <c r="D5" s="182"/>
    </row>
    <row r="6" spans="1:4" ht="18.75" customHeight="1" x14ac:dyDescent="0.15">
      <c r="B6" s="182" t="s">
        <v>53</v>
      </c>
      <c r="C6" s="182"/>
      <c r="D6" s="182"/>
    </row>
    <row r="7" spans="1:4" ht="18.75" customHeight="1" x14ac:dyDescent="0.15">
      <c r="B7" s="182" t="s">
        <v>52</v>
      </c>
      <c r="C7" s="182"/>
      <c r="D7" s="182"/>
    </row>
    <row r="8" spans="1:4" ht="18.75" customHeight="1" x14ac:dyDescent="0.15">
      <c r="A8" s="27"/>
      <c r="B8" s="182"/>
      <c r="C8" s="182"/>
      <c r="D8" s="182"/>
    </row>
    <row r="9" spans="1:4" ht="18.75" customHeight="1" x14ac:dyDescent="0.15">
      <c r="A9" s="28" t="s">
        <v>55</v>
      </c>
      <c r="B9" s="182" t="s">
        <v>65</v>
      </c>
      <c r="C9" s="182"/>
      <c r="D9" s="182"/>
    </row>
    <row r="10" spans="1:4" ht="18.75" customHeight="1" x14ac:dyDescent="0.15">
      <c r="B10" s="182" t="s">
        <v>57</v>
      </c>
      <c r="C10" s="182"/>
      <c r="D10" s="182"/>
    </row>
    <row r="11" spans="1:4" ht="18.75" customHeight="1" x14ac:dyDescent="0.15">
      <c r="A11" s="27"/>
      <c r="B11" s="182" t="s">
        <v>58</v>
      </c>
      <c r="C11" s="182"/>
      <c r="D11" s="182"/>
    </row>
    <row r="12" spans="1:4" ht="18.75" customHeight="1" x14ac:dyDescent="0.15">
      <c r="A12" s="27"/>
      <c r="B12" s="182" t="s">
        <v>59</v>
      </c>
      <c r="C12" s="182"/>
      <c r="D12" s="182"/>
    </row>
    <row r="13" spans="1:4" ht="12.75" customHeight="1" x14ac:dyDescent="0.15">
      <c r="A13" s="171"/>
      <c r="B13" s="171"/>
      <c r="C13" s="171"/>
      <c r="D13" s="171"/>
    </row>
    <row r="14" spans="1:4" ht="18.75" customHeight="1" x14ac:dyDescent="0.15">
      <c r="A14" s="28" t="s">
        <v>56</v>
      </c>
      <c r="B14" s="182" t="s">
        <v>66</v>
      </c>
      <c r="C14" s="182"/>
      <c r="D14" s="182"/>
    </row>
    <row r="15" spans="1:4" ht="18.75" customHeight="1" x14ac:dyDescent="0.15">
      <c r="B15" s="182" t="s">
        <v>60</v>
      </c>
      <c r="C15" s="182"/>
      <c r="D15" s="182"/>
    </row>
    <row r="16" spans="1:4" ht="12.75" customHeight="1" x14ac:dyDescent="0.15">
      <c r="A16" s="184"/>
      <c r="B16" s="184"/>
      <c r="C16" s="184"/>
      <c r="D16" s="184"/>
    </row>
    <row r="17" spans="1:4" ht="18.75" customHeight="1" x14ac:dyDescent="0.15">
      <c r="A17" s="28" t="s">
        <v>61</v>
      </c>
      <c r="B17" s="182" t="s">
        <v>67</v>
      </c>
      <c r="C17" s="182"/>
      <c r="D17" s="182"/>
    </row>
    <row r="18" spans="1:4" ht="18.75" customHeight="1" x14ac:dyDescent="0.15">
      <c r="B18" s="181" t="s">
        <v>76</v>
      </c>
      <c r="C18" s="182"/>
      <c r="D18" s="182"/>
    </row>
    <row r="19" spans="1:4" ht="18.75" customHeight="1" x14ac:dyDescent="0.15">
      <c r="A19" s="27"/>
      <c r="B19" s="181" t="s">
        <v>77</v>
      </c>
      <c r="C19" s="182"/>
      <c r="D19" s="182"/>
    </row>
    <row r="20" spans="1:4" ht="12.75" customHeight="1" x14ac:dyDescent="0.15">
      <c r="A20" s="171"/>
      <c r="B20" s="171"/>
      <c r="C20" s="171"/>
      <c r="D20" s="171"/>
    </row>
    <row r="21" spans="1:4" ht="18.75" customHeight="1" x14ac:dyDescent="0.15">
      <c r="A21" s="28" t="s">
        <v>63</v>
      </c>
      <c r="B21" s="182" t="s">
        <v>62</v>
      </c>
      <c r="C21" s="182"/>
      <c r="D21" s="182"/>
    </row>
    <row r="22" spans="1:4" ht="18.75" customHeight="1" x14ac:dyDescent="0.15">
      <c r="A22" s="28"/>
      <c r="B22" s="182"/>
      <c r="C22" s="182"/>
      <c r="D22" s="182"/>
    </row>
    <row r="23" spans="1:4" ht="18.75" customHeight="1" x14ac:dyDescent="0.15">
      <c r="A23" s="27"/>
      <c r="B23" s="182" t="s">
        <v>54</v>
      </c>
      <c r="C23" s="182"/>
      <c r="D23" s="182"/>
    </row>
    <row r="24" spans="1:4" ht="15" customHeight="1" x14ac:dyDescent="0.15">
      <c r="A24" s="162"/>
      <c r="B24" s="162"/>
      <c r="C24" s="162"/>
      <c r="D24" s="162"/>
    </row>
    <row r="25" spans="1:4" ht="18.75" x14ac:dyDescent="0.15">
      <c r="A25" s="163" t="s">
        <v>39</v>
      </c>
      <c r="B25" s="163"/>
      <c r="C25" s="163"/>
      <c r="D25" s="163"/>
    </row>
    <row r="26" spans="1:4" ht="30" customHeight="1" x14ac:dyDescent="0.15">
      <c r="A26" s="22" t="s">
        <v>40</v>
      </c>
      <c r="B26" s="164"/>
      <c r="C26" s="164"/>
      <c r="D26" s="164"/>
    </row>
    <row r="27" spans="1:4" ht="30" customHeight="1" x14ac:dyDescent="0.15">
      <c r="A27" s="22" t="s">
        <v>41</v>
      </c>
      <c r="B27" s="164"/>
      <c r="C27" s="164"/>
      <c r="D27" s="164"/>
    </row>
    <row r="28" spans="1:4" ht="30" customHeight="1" x14ac:dyDescent="0.15">
      <c r="A28" s="22" t="s">
        <v>42</v>
      </c>
      <c r="B28" s="165"/>
      <c r="C28" s="166"/>
      <c r="D28" s="167"/>
    </row>
    <row r="29" spans="1:4" ht="66" customHeight="1" x14ac:dyDescent="0.15">
      <c r="A29" s="23" t="s">
        <v>43</v>
      </c>
      <c r="B29" s="168" t="s">
        <v>44</v>
      </c>
      <c r="C29" s="169"/>
      <c r="D29" s="169"/>
    </row>
    <row r="30" spans="1:4" ht="30" customHeight="1" x14ac:dyDescent="0.15">
      <c r="A30" s="22" t="s">
        <v>45</v>
      </c>
      <c r="B30" s="45"/>
      <c r="C30" s="24" t="s">
        <v>46</v>
      </c>
      <c r="D30" s="45"/>
    </row>
    <row r="31" spans="1:4" ht="30" customHeight="1" x14ac:dyDescent="0.15">
      <c r="A31" s="22" t="s">
        <v>36</v>
      </c>
      <c r="B31" s="172" t="s">
        <v>47</v>
      </c>
      <c r="C31" s="173"/>
      <c r="D31" s="174"/>
    </row>
    <row r="32" spans="1:4" ht="30" customHeight="1" x14ac:dyDescent="0.15">
      <c r="A32" s="22" t="s">
        <v>48</v>
      </c>
      <c r="B32" s="46" t="s">
        <v>127</v>
      </c>
      <c r="C32" s="160" t="s">
        <v>128</v>
      </c>
      <c r="D32" s="180"/>
    </row>
    <row r="33" spans="1:4" ht="27" customHeight="1" x14ac:dyDescent="0.15">
      <c r="A33" s="175"/>
      <c r="B33" s="175"/>
      <c r="C33" s="175"/>
      <c r="D33" s="175"/>
    </row>
    <row r="34" spans="1:4" ht="55.5" customHeight="1" x14ac:dyDescent="0.15">
      <c r="A34" s="158" t="s">
        <v>49</v>
      </c>
      <c r="B34" s="158"/>
      <c r="C34" s="158"/>
      <c r="D34" s="158"/>
    </row>
    <row r="35" spans="1:4" ht="13.5" customHeight="1" x14ac:dyDescent="0.15">
      <c r="A35" s="25"/>
      <c r="B35" s="25"/>
      <c r="C35" s="25"/>
      <c r="D35" s="25"/>
    </row>
  </sheetData>
  <sheetProtection algorithmName="SHA-512" hashValue="GRWWY3+t3lmYOkTPDtCEn2WTdENdaEWHPDEHs0B040Qc4XSYZ0ECaknJm9qMNzrarfnhenxoGzApTYv0RIiFKg==" saltValue="sbBRSOYZGgJUtD6hJ9XeBw==" spinCount="100000" sheet="1" objects="1" scenarios="1"/>
  <mergeCells count="33">
    <mergeCell ref="B23:D23"/>
    <mergeCell ref="B22:D22"/>
    <mergeCell ref="B5:D5"/>
    <mergeCell ref="B6:D6"/>
    <mergeCell ref="B7:D7"/>
    <mergeCell ref="B8:D8"/>
    <mergeCell ref="B9:D9"/>
    <mergeCell ref="B10:D10"/>
    <mergeCell ref="B11:D11"/>
    <mergeCell ref="B12:D12"/>
    <mergeCell ref="B14:D14"/>
    <mergeCell ref="B15:D15"/>
    <mergeCell ref="B17:D17"/>
    <mergeCell ref="B18:D18"/>
    <mergeCell ref="A16:D16"/>
    <mergeCell ref="A20:D20"/>
    <mergeCell ref="B19:D19"/>
    <mergeCell ref="B21:D21"/>
    <mergeCell ref="A1:D1"/>
    <mergeCell ref="A2:D2"/>
    <mergeCell ref="A3:D3"/>
    <mergeCell ref="A4:D4"/>
    <mergeCell ref="A13:D13"/>
    <mergeCell ref="B31:D31"/>
    <mergeCell ref="C32:D32"/>
    <mergeCell ref="A33:D33"/>
    <mergeCell ref="A34:D34"/>
    <mergeCell ref="A24:D24"/>
    <mergeCell ref="A25:D25"/>
    <mergeCell ref="B26:D26"/>
    <mergeCell ref="B27:D27"/>
    <mergeCell ref="B28:D28"/>
    <mergeCell ref="B29:D29"/>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457200</xdr:colOff>
                    <xdr:row>31</xdr:row>
                    <xdr:rowOff>57150</xdr:rowOff>
                  </from>
                  <to>
                    <xdr:col>1</xdr:col>
                    <xdr:colOff>1095375</xdr:colOff>
                    <xdr:row>31</xdr:row>
                    <xdr:rowOff>304800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447675</xdr:colOff>
                    <xdr:row>31</xdr:row>
                    <xdr:rowOff>57150</xdr:rowOff>
                  </from>
                  <to>
                    <xdr:col>3</xdr:col>
                    <xdr:colOff>200025</xdr:colOff>
                    <xdr:row>31</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P43"/>
  <sheetViews>
    <sheetView showGridLines="0" topLeftCell="A34" workbookViewId="0">
      <selection activeCell="G37" sqref="G37:J37"/>
    </sheetView>
  </sheetViews>
  <sheetFormatPr defaultColWidth="9" defaultRowHeight="13.5" x14ac:dyDescent="0.15"/>
  <cols>
    <col min="1" max="1" width="12.625" style="2" customWidth="1"/>
    <col min="2" max="2" width="6.625" style="2" customWidth="1"/>
    <col min="3" max="5" width="4.625" style="2" customWidth="1"/>
    <col min="6" max="7" width="4.75" style="2" customWidth="1"/>
    <col min="8" max="10" width="6.625" style="2" customWidth="1"/>
    <col min="11" max="16" width="4.625" style="2" customWidth="1"/>
    <col min="17" max="16384" width="9" style="2"/>
  </cols>
  <sheetData>
    <row r="1" spans="1:16" ht="15" customHeight="1" x14ac:dyDescent="0.15">
      <c r="A1" s="103" t="s">
        <v>19</v>
      </c>
      <c r="B1" s="103"/>
      <c r="C1" s="103"/>
      <c r="D1" s="103"/>
      <c r="E1" s="103"/>
      <c r="F1" s="103"/>
      <c r="G1" s="103"/>
      <c r="H1" s="103"/>
      <c r="I1" s="103"/>
      <c r="J1" s="105" t="s">
        <v>18</v>
      </c>
      <c r="K1" s="105"/>
      <c r="L1" s="220">
        <f ca="1">TODAY()</f>
        <v>44795</v>
      </c>
      <c r="M1" s="220"/>
      <c r="N1" s="220"/>
      <c r="O1" s="220"/>
      <c r="P1" s="6"/>
    </row>
    <row r="2" spans="1:16" ht="24" customHeight="1" thickBot="1" x14ac:dyDescent="0.2">
      <c r="A2" s="106" t="s">
        <v>122</v>
      </c>
      <c r="B2" s="106"/>
      <c r="C2" s="106"/>
      <c r="D2" s="106"/>
      <c r="E2" s="106"/>
      <c r="F2" s="106"/>
      <c r="G2" s="106"/>
      <c r="H2" s="106"/>
      <c r="I2" s="106"/>
      <c r="J2" s="106"/>
      <c r="K2" s="106"/>
      <c r="L2" s="106"/>
      <c r="M2" s="106"/>
      <c r="N2" s="106"/>
      <c r="O2" s="106"/>
      <c r="P2" s="7"/>
    </row>
    <row r="3" spans="1:16" ht="27" customHeight="1" x14ac:dyDescent="0.15">
      <c r="A3" s="13" t="s">
        <v>6</v>
      </c>
      <c r="B3" s="201" t="s">
        <v>82</v>
      </c>
      <c r="C3" s="201"/>
      <c r="D3" s="201"/>
      <c r="E3" s="201"/>
      <c r="F3" s="201"/>
      <c r="G3" s="201"/>
      <c r="H3" s="201"/>
      <c r="I3" s="202"/>
      <c r="J3" s="202"/>
      <c r="K3" s="202"/>
      <c r="L3" s="202"/>
      <c r="M3" s="202"/>
      <c r="N3" s="202"/>
      <c r="O3" s="203"/>
      <c r="P3" s="1"/>
    </row>
    <row r="4" spans="1:16" ht="27" customHeight="1" x14ac:dyDescent="0.15">
      <c r="A4" s="32" t="s">
        <v>4</v>
      </c>
      <c r="B4" s="204" t="s">
        <v>83</v>
      </c>
      <c r="C4" s="204"/>
      <c r="D4" s="204"/>
      <c r="E4" s="204"/>
      <c r="F4" s="204"/>
      <c r="G4" s="204"/>
      <c r="H4" s="204"/>
      <c r="I4" s="205"/>
      <c r="J4" s="205"/>
      <c r="K4" s="205"/>
      <c r="L4" s="205"/>
      <c r="M4" s="205"/>
      <c r="N4" s="205"/>
      <c r="O4" s="206"/>
    </row>
    <row r="5" spans="1:16" ht="36" customHeight="1" x14ac:dyDescent="0.15">
      <c r="A5" s="14" t="s">
        <v>5</v>
      </c>
      <c r="B5" s="207" t="s">
        <v>89</v>
      </c>
      <c r="C5" s="208"/>
      <c r="D5" s="208"/>
      <c r="E5" s="208"/>
      <c r="F5" s="208"/>
      <c r="G5" s="208"/>
      <c r="H5" s="208"/>
      <c r="I5" s="209"/>
      <c r="J5" s="209"/>
      <c r="K5" s="209"/>
      <c r="L5" s="209"/>
      <c r="M5" s="209"/>
      <c r="N5" s="209"/>
      <c r="O5" s="210"/>
    </row>
    <row r="6" spans="1:16" ht="24" customHeight="1" x14ac:dyDescent="0.15">
      <c r="A6" s="32" t="s">
        <v>7</v>
      </c>
      <c r="B6" s="205" t="s">
        <v>84</v>
      </c>
      <c r="C6" s="221"/>
      <c r="D6" s="221"/>
      <c r="E6" s="221"/>
      <c r="F6" s="221"/>
      <c r="G6" s="222"/>
      <c r="H6" s="58" t="s">
        <v>8</v>
      </c>
      <c r="I6" s="58"/>
      <c r="J6" s="221" t="s">
        <v>85</v>
      </c>
      <c r="K6" s="221"/>
      <c r="L6" s="221"/>
      <c r="M6" s="221"/>
      <c r="N6" s="221"/>
      <c r="O6" s="223"/>
    </row>
    <row r="7" spans="1:16" ht="24" customHeight="1" thickBot="1" x14ac:dyDescent="0.2">
      <c r="A7" s="15" t="s">
        <v>9</v>
      </c>
      <c r="B7" s="224" t="s">
        <v>86</v>
      </c>
      <c r="C7" s="224"/>
      <c r="D7" s="224"/>
      <c r="E7" s="224"/>
      <c r="F7" s="224"/>
      <c r="G7" s="224"/>
      <c r="H7" s="224"/>
      <c r="I7" s="211"/>
      <c r="J7" s="211"/>
      <c r="K7" s="211"/>
      <c r="L7" s="211"/>
      <c r="M7" s="211"/>
      <c r="N7" s="211"/>
      <c r="O7" s="225"/>
    </row>
    <row r="8" spans="1:16" ht="7.5" customHeight="1" thickBot="1" x14ac:dyDescent="0.2">
      <c r="A8" s="93"/>
      <c r="B8" s="93"/>
      <c r="C8" s="93"/>
      <c r="D8" s="93"/>
      <c r="E8" s="93"/>
      <c r="F8" s="93"/>
      <c r="G8" s="93"/>
      <c r="H8" s="93"/>
      <c r="I8" s="93"/>
      <c r="J8" s="93"/>
      <c r="K8" s="93"/>
      <c r="L8" s="93"/>
      <c r="M8" s="93"/>
      <c r="N8" s="93"/>
      <c r="O8" s="93"/>
    </row>
    <row r="9" spans="1:16" ht="27" customHeight="1" x14ac:dyDescent="0.15">
      <c r="A9" s="13" t="s">
        <v>11</v>
      </c>
      <c r="B9" s="201" t="s">
        <v>98</v>
      </c>
      <c r="C9" s="201"/>
      <c r="D9" s="201"/>
      <c r="E9" s="201"/>
      <c r="F9" s="201"/>
      <c r="G9" s="201"/>
      <c r="H9" s="201"/>
      <c r="I9" s="202"/>
      <c r="J9" s="202"/>
      <c r="K9" s="202"/>
      <c r="L9" s="202"/>
      <c r="M9" s="202"/>
      <c r="N9" s="202"/>
      <c r="O9" s="203"/>
      <c r="P9" s="1"/>
    </row>
    <row r="10" spans="1:16" ht="27" customHeight="1" x14ac:dyDescent="0.15">
      <c r="A10" s="32" t="s">
        <v>4</v>
      </c>
      <c r="B10" s="204" t="s">
        <v>116</v>
      </c>
      <c r="C10" s="204"/>
      <c r="D10" s="204"/>
      <c r="E10" s="204"/>
      <c r="F10" s="204"/>
      <c r="G10" s="204"/>
      <c r="H10" s="204"/>
      <c r="I10" s="205"/>
      <c r="J10" s="205"/>
      <c r="K10" s="205"/>
      <c r="L10" s="205"/>
      <c r="M10" s="205"/>
      <c r="N10" s="205"/>
      <c r="O10" s="206"/>
    </row>
    <row r="11" spans="1:16" ht="36" customHeight="1" x14ac:dyDescent="0.15">
      <c r="A11" s="14" t="s">
        <v>12</v>
      </c>
      <c r="B11" s="207" t="s">
        <v>99</v>
      </c>
      <c r="C11" s="208"/>
      <c r="D11" s="208"/>
      <c r="E11" s="208"/>
      <c r="F11" s="208"/>
      <c r="G11" s="208"/>
      <c r="H11" s="208"/>
      <c r="I11" s="209"/>
      <c r="J11" s="209"/>
      <c r="K11" s="209"/>
      <c r="L11" s="209"/>
      <c r="M11" s="209"/>
      <c r="N11" s="209"/>
      <c r="O11" s="210"/>
    </row>
    <row r="12" spans="1:16" ht="24" customHeight="1" thickBot="1" x14ac:dyDescent="0.2">
      <c r="A12" s="15" t="s">
        <v>7</v>
      </c>
      <c r="B12" s="211" t="s">
        <v>100</v>
      </c>
      <c r="C12" s="212"/>
      <c r="D12" s="212"/>
      <c r="E12" s="212"/>
      <c r="F12" s="212"/>
      <c r="G12" s="213"/>
      <c r="H12" s="118" t="s">
        <v>101</v>
      </c>
      <c r="I12" s="119"/>
      <c r="J12" s="212" t="s">
        <v>102</v>
      </c>
      <c r="K12" s="212"/>
      <c r="L12" s="212"/>
      <c r="M12" s="212"/>
      <c r="N12" s="212"/>
      <c r="O12" s="214"/>
    </row>
    <row r="13" spans="1:16" ht="7.5" customHeight="1" thickBot="1" x14ac:dyDescent="0.2">
      <c r="A13" s="107"/>
      <c r="B13" s="107"/>
      <c r="C13" s="107"/>
      <c r="D13" s="107"/>
      <c r="E13" s="107"/>
      <c r="F13" s="107"/>
      <c r="G13" s="107"/>
      <c r="H13" s="107"/>
      <c r="I13" s="107"/>
      <c r="J13" s="107"/>
      <c r="K13" s="107"/>
      <c r="L13" s="107"/>
      <c r="M13" s="107"/>
      <c r="N13" s="107"/>
      <c r="O13" s="107"/>
    </row>
    <row r="14" spans="1:16" ht="36" customHeight="1" thickBot="1" x14ac:dyDescent="0.2">
      <c r="A14" s="148" t="s">
        <v>80</v>
      </c>
      <c r="B14" s="149"/>
      <c r="C14" s="149"/>
      <c r="D14" s="215" t="s">
        <v>90</v>
      </c>
      <c r="E14" s="216"/>
      <c r="F14" s="216"/>
      <c r="G14" s="216"/>
      <c r="H14" s="217" t="s">
        <v>91</v>
      </c>
      <c r="I14" s="218"/>
      <c r="J14" s="218"/>
      <c r="K14" s="218"/>
      <c r="L14" s="218"/>
      <c r="M14" s="218"/>
      <c r="N14" s="218"/>
      <c r="O14" s="219"/>
    </row>
    <row r="15" spans="1:16" ht="7.5" customHeight="1" thickBot="1" x14ac:dyDescent="0.2">
      <c r="A15" s="157"/>
      <c r="B15" s="157"/>
      <c r="C15" s="157"/>
      <c r="D15" s="157"/>
      <c r="E15" s="157"/>
      <c r="F15" s="157"/>
      <c r="G15" s="157"/>
      <c r="H15" s="157"/>
      <c r="I15" s="157"/>
      <c r="J15" s="157"/>
      <c r="K15" s="157"/>
      <c r="L15" s="157"/>
      <c r="M15" s="157"/>
      <c r="N15" s="157"/>
      <c r="O15" s="157"/>
    </row>
    <row r="16" spans="1:16" ht="24.75" customHeight="1" thickBot="1" x14ac:dyDescent="0.2">
      <c r="A16" s="16" t="s">
        <v>36</v>
      </c>
      <c r="B16" s="3">
        <v>2019</v>
      </c>
      <c r="C16" s="17" t="s">
        <v>103</v>
      </c>
      <c r="D16" s="4">
        <v>10</v>
      </c>
      <c r="E16" s="17" t="s">
        <v>104</v>
      </c>
      <c r="F16" s="4">
        <v>15</v>
      </c>
      <c r="G16" s="17" t="s">
        <v>105</v>
      </c>
      <c r="H16" s="133" t="s">
        <v>106</v>
      </c>
      <c r="I16" s="133"/>
      <c r="J16" s="4">
        <v>2020</v>
      </c>
      <c r="K16" s="17" t="s">
        <v>103</v>
      </c>
      <c r="L16" s="4">
        <v>10</v>
      </c>
      <c r="M16" s="17" t="s">
        <v>104</v>
      </c>
      <c r="N16" s="4">
        <v>14</v>
      </c>
      <c r="O16" s="18" t="s">
        <v>105</v>
      </c>
    </row>
    <row r="17" spans="1:16" ht="18" customHeight="1" thickBot="1" x14ac:dyDescent="0.2">
      <c r="A17" s="130"/>
      <c r="B17" s="130"/>
      <c r="C17" s="130"/>
      <c r="D17" s="130"/>
      <c r="E17" s="130"/>
      <c r="F17" s="130"/>
      <c r="G17" s="131"/>
      <c r="H17" s="138" t="s">
        <v>107</v>
      </c>
      <c r="I17" s="139"/>
      <c r="J17" s="10">
        <v>2019</v>
      </c>
      <c r="K17" s="20" t="s">
        <v>103</v>
      </c>
      <c r="L17" s="10">
        <v>10</v>
      </c>
      <c r="M17" s="20" t="s">
        <v>104</v>
      </c>
      <c r="N17" s="10">
        <v>12</v>
      </c>
      <c r="O17" s="19" t="s">
        <v>105</v>
      </c>
    </row>
    <row r="18" spans="1:16" ht="12" customHeight="1" x14ac:dyDescent="0.15">
      <c r="A18" s="140" t="s">
        <v>81</v>
      </c>
      <c r="B18" s="140"/>
      <c r="C18" s="140"/>
      <c r="D18" s="140"/>
      <c r="E18" s="140"/>
      <c r="F18" s="140"/>
      <c r="G18" s="140"/>
      <c r="H18" s="86"/>
      <c r="I18" s="86"/>
      <c r="J18" s="86"/>
      <c r="K18" s="86"/>
      <c r="L18" s="86"/>
      <c r="M18" s="86"/>
      <c r="N18" s="86"/>
      <c r="O18" s="86"/>
      <c r="P18" s="5"/>
    </row>
    <row r="19" spans="1:16" ht="7.5" customHeight="1" thickBot="1" x14ac:dyDescent="0.2">
      <c r="A19" s="155"/>
      <c r="B19" s="155"/>
      <c r="C19" s="155"/>
      <c r="D19" s="155"/>
      <c r="E19" s="155"/>
      <c r="F19" s="155"/>
      <c r="G19" s="155"/>
      <c r="H19" s="155"/>
      <c r="I19" s="155"/>
      <c r="J19" s="155"/>
      <c r="K19" s="155"/>
      <c r="L19" s="155"/>
      <c r="M19" s="155"/>
      <c r="N19" s="155"/>
      <c r="O19" s="155"/>
    </row>
    <row r="20" spans="1:16" ht="18" customHeight="1" x14ac:dyDescent="0.15">
      <c r="A20" s="54" t="s">
        <v>20</v>
      </c>
      <c r="B20" s="55"/>
      <c r="C20" s="55"/>
      <c r="D20" s="55"/>
      <c r="E20" s="53"/>
      <c r="F20" s="52" t="s">
        <v>1</v>
      </c>
      <c r="G20" s="53"/>
      <c r="H20" s="31" t="s">
        <v>2</v>
      </c>
      <c r="I20" s="31" t="s">
        <v>21</v>
      </c>
      <c r="J20" s="31" t="s">
        <v>35</v>
      </c>
      <c r="K20" s="96" t="s">
        <v>23</v>
      </c>
      <c r="L20" s="96"/>
      <c r="M20" s="96" t="s">
        <v>34</v>
      </c>
      <c r="N20" s="96"/>
      <c r="O20" s="156"/>
    </row>
    <row r="21" spans="1:16" ht="21" customHeight="1" x14ac:dyDescent="0.15">
      <c r="A21" s="191" t="s">
        <v>108</v>
      </c>
      <c r="B21" s="192"/>
      <c r="C21" s="192"/>
      <c r="D21" s="192"/>
      <c r="E21" s="193"/>
      <c r="F21" s="194" t="s">
        <v>109</v>
      </c>
      <c r="G21" s="193"/>
      <c r="H21" s="8">
        <v>1</v>
      </c>
      <c r="I21" s="8" t="s">
        <v>95</v>
      </c>
      <c r="J21" s="8" t="s">
        <v>94</v>
      </c>
      <c r="K21" s="195">
        <v>15000</v>
      </c>
      <c r="L21" s="195"/>
      <c r="M21" s="59">
        <f>IF(OR(H21="",K21=""),"",H21*K21)</f>
        <v>15000</v>
      </c>
      <c r="N21" s="59"/>
      <c r="O21" s="60"/>
    </row>
    <row r="22" spans="1:16" ht="21" customHeight="1" x14ac:dyDescent="0.15">
      <c r="A22" s="191" t="s">
        <v>110</v>
      </c>
      <c r="B22" s="192"/>
      <c r="C22" s="192"/>
      <c r="D22" s="192"/>
      <c r="E22" s="193"/>
      <c r="F22" s="194" t="s">
        <v>111</v>
      </c>
      <c r="G22" s="193"/>
      <c r="H22" s="8">
        <v>1</v>
      </c>
      <c r="I22" s="8" t="s">
        <v>95</v>
      </c>
      <c r="J22" s="8" t="s">
        <v>94</v>
      </c>
      <c r="K22" s="195">
        <v>15000</v>
      </c>
      <c r="L22" s="195"/>
      <c r="M22" s="59">
        <f t="shared" ref="M22:M23" si="0">IF(OR(H22="",K22=""),"",H22*K22)</f>
        <v>15000</v>
      </c>
      <c r="N22" s="59"/>
      <c r="O22" s="60"/>
    </row>
    <row r="23" spans="1:16" ht="21" customHeight="1" x14ac:dyDescent="0.15">
      <c r="A23" s="191" t="s">
        <v>112</v>
      </c>
      <c r="B23" s="192"/>
      <c r="C23" s="192"/>
      <c r="D23" s="192"/>
      <c r="E23" s="193"/>
      <c r="F23" s="194" t="s">
        <v>113</v>
      </c>
      <c r="G23" s="193"/>
      <c r="H23" s="8">
        <v>1</v>
      </c>
      <c r="I23" s="8" t="s">
        <v>114</v>
      </c>
      <c r="J23" s="8" t="s">
        <v>115</v>
      </c>
      <c r="K23" s="195">
        <v>22800</v>
      </c>
      <c r="L23" s="195"/>
      <c r="M23" s="59">
        <f t="shared" si="0"/>
        <v>22800</v>
      </c>
      <c r="N23" s="59"/>
      <c r="O23" s="60"/>
    </row>
    <row r="24" spans="1:16" ht="21" customHeight="1" x14ac:dyDescent="0.15">
      <c r="A24" s="191"/>
      <c r="B24" s="192"/>
      <c r="C24" s="192"/>
      <c r="D24" s="192"/>
      <c r="E24" s="193"/>
      <c r="F24" s="194"/>
      <c r="G24" s="193"/>
      <c r="H24" s="8"/>
      <c r="I24" s="8"/>
      <c r="J24" s="8"/>
      <c r="K24" s="195"/>
      <c r="L24" s="195"/>
      <c r="M24" s="59" t="str">
        <f t="shared" ref="M24:M28" si="1">IF(OR(H24="",K24=""),"",H24*K24)</f>
        <v/>
      </c>
      <c r="N24" s="59"/>
      <c r="O24" s="60"/>
    </row>
    <row r="25" spans="1:16" ht="21" customHeight="1" x14ac:dyDescent="0.15">
      <c r="A25" s="191"/>
      <c r="B25" s="192"/>
      <c r="C25" s="192"/>
      <c r="D25" s="192"/>
      <c r="E25" s="193"/>
      <c r="F25" s="194"/>
      <c r="G25" s="193"/>
      <c r="H25" s="8"/>
      <c r="I25" s="8"/>
      <c r="J25" s="8"/>
      <c r="K25" s="195"/>
      <c r="L25" s="195"/>
      <c r="M25" s="59" t="str">
        <f t="shared" si="1"/>
        <v/>
      </c>
      <c r="N25" s="59"/>
      <c r="O25" s="60"/>
    </row>
    <row r="26" spans="1:16" ht="21" customHeight="1" x14ac:dyDescent="0.15">
      <c r="A26" s="191"/>
      <c r="B26" s="192"/>
      <c r="C26" s="192"/>
      <c r="D26" s="192"/>
      <c r="E26" s="193"/>
      <c r="F26" s="194"/>
      <c r="G26" s="193"/>
      <c r="H26" s="8"/>
      <c r="I26" s="8"/>
      <c r="J26" s="8"/>
      <c r="K26" s="195"/>
      <c r="L26" s="195"/>
      <c r="M26" s="59" t="str">
        <f t="shared" si="1"/>
        <v/>
      </c>
      <c r="N26" s="59"/>
      <c r="O26" s="60"/>
    </row>
    <row r="27" spans="1:16" ht="21" customHeight="1" x14ac:dyDescent="0.15">
      <c r="A27" s="191"/>
      <c r="B27" s="192"/>
      <c r="C27" s="192"/>
      <c r="D27" s="192"/>
      <c r="E27" s="193"/>
      <c r="F27" s="194"/>
      <c r="G27" s="193"/>
      <c r="H27" s="8"/>
      <c r="I27" s="8"/>
      <c r="J27" s="8"/>
      <c r="K27" s="195"/>
      <c r="L27" s="195"/>
      <c r="M27" s="59" t="str">
        <f t="shared" si="1"/>
        <v/>
      </c>
      <c r="N27" s="59"/>
      <c r="O27" s="60"/>
    </row>
    <row r="28" spans="1:16" ht="21" customHeight="1" thickBot="1" x14ac:dyDescent="0.2">
      <c r="A28" s="196"/>
      <c r="B28" s="197"/>
      <c r="C28" s="197"/>
      <c r="D28" s="197"/>
      <c r="E28" s="198"/>
      <c r="F28" s="199"/>
      <c r="G28" s="198"/>
      <c r="H28" s="9"/>
      <c r="I28" s="8"/>
      <c r="J28" s="8"/>
      <c r="K28" s="200"/>
      <c r="L28" s="200"/>
      <c r="M28" s="91" t="str">
        <f t="shared" si="1"/>
        <v/>
      </c>
      <c r="N28" s="91"/>
      <c r="O28" s="92"/>
    </row>
    <row r="29" spans="1:16" ht="7.5" customHeight="1" thickBot="1" x14ac:dyDescent="0.2">
      <c r="A29" s="94"/>
      <c r="B29" s="94"/>
      <c r="C29" s="94"/>
      <c r="D29" s="94"/>
      <c r="E29" s="94"/>
      <c r="F29" s="94"/>
      <c r="G29" s="94"/>
      <c r="H29" s="94"/>
      <c r="I29" s="94"/>
      <c r="J29" s="94"/>
      <c r="K29" s="94"/>
      <c r="L29" s="94"/>
      <c r="M29" s="94"/>
      <c r="N29" s="94"/>
      <c r="O29" s="94"/>
    </row>
    <row r="30" spans="1:16" ht="21" customHeight="1" thickBot="1" x14ac:dyDescent="0.2">
      <c r="A30" s="81" t="s">
        <v>92</v>
      </c>
      <c r="B30" s="100"/>
      <c r="C30" s="68" t="s">
        <v>87</v>
      </c>
      <c r="D30" s="68"/>
      <c r="E30" s="63">
        <v>2800</v>
      </c>
      <c r="F30" s="69"/>
      <c r="G30" s="30"/>
      <c r="H30" s="68" t="s">
        <v>88</v>
      </c>
      <c r="I30" s="68"/>
      <c r="J30" s="63">
        <v>4700</v>
      </c>
      <c r="K30" s="69"/>
      <c r="L30" s="36" t="s">
        <v>117</v>
      </c>
      <c r="M30" s="65">
        <f>IF(L30="○",J30,IF(G30="○",E30,IF(L30="","",IF(G30="",""))))</f>
        <v>4700</v>
      </c>
      <c r="N30" s="66"/>
      <c r="O30" s="67"/>
    </row>
    <row r="31" spans="1:16" ht="7.5" customHeight="1" thickBot="1" x14ac:dyDescent="0.2">
      <c r="A31" s="93"/>
      <c r="B31" s="93"/>
      <c r="C31" s="93"/>
      <c r="D31" s="93"/>
      <c r="E31" s="93"/>
      <c r="F31" s="93"/>
      <c r="G31" s="93"/>
      <c r="H31" s="93"/>
      <c r="I31" s="93"/>
      <c r="J31" s="93"/>
      <c r="K31" s="93"/>
      <c r="L31" s="93"/>
      <c r="M31" s="93"/>
      <c r="N31" s="93"/>
      <c r="O31" s="93"/>
    </row>
    <row r="32" spans="1:16" ht="21" customHeight="1" thickBot="1" x14ac:dyDescent="0.2">
      <c r="A32" s="81" t="s">
        <v>125</v>
      </c>
      <c r="B32" s="82"/>
      <c r="C32" s="82"/>
      <c r="D32" s="82"/>
      <c r="E32" s="82"/>
      <c r="F32" s="82"/>
      <c r="G32" s="83" t="s">
        <v>22</v>
      </c>
      <c r="H32" s="84"/>
      <c r="I32" s="11">
        <v>1</v>
      </c>
      <c r="J32" s="33" t="s">
        <v>23</v>
      </c>
      <c r="K32" s="63">
        <v>4800</v>
      </c>
      <c r="L32" s="64"/>
      <c r="M32" s="61">
        <f>I32*K32</f>
        <v>4800</v>
      </c>
      <c r="N32" s="61"/>
      <c r="O32" s="62"/>
    </row>
    <row r="33" spans="1:15" ht="12" customHeight="1" x14ac:dyDescent="0.15">
      <c r="A33" s="86" t="s">
        <v>33</v>
      </c>
      <c r="B33" s="86"/>
      <c r="C33" s="86"/>
      <c r="D33" s="86"/>
      <c r="E33" s="86"/>
      <c r="F33" s="86"/>
      <c r="G33" s="86"/>
      <c r="H33" s="86"/>
      <c r="I33" s="86"/>
      <c r="J33" s="86"/>
      <c r="K33" s="86"/>
      <c r="L33" s="86"/>
      <c r="M33" s="86"/>
      <c r="N33" s="86"/>
      <c r="O33" s="86"/>
    </row>
    <row r="34" spans="1:15" ht="12" customHeight="1" x14ac:dyDescent="0.15">
      <c r="A34" s="140" t="s">
        <v>96</v>
      </c>
      <c r="B34" s="140"/>
      <c r="C34" s="140"/>
      <c r="D34" s="140"/>
      <c r="E34" s="140"/>
      <c r="F34" s="140"/>
      <c r="G34" s="140"/>
      <c r="H34" s="140"/>
      <c r="I34" s="140"/>
      <c r="J34" s="140"/>
      <c r="K34" s="140"/>
      <c r="L34" s="140"/>
      <c r="M34" s="140"/>
      <c r="N34" s="140"/>
      <c r="O34" s="140"/>
    </row>
    <row r="35" spans="1:15" ht="7.5" customHeight="1" thickBot="1" x14ac:dyDescent="0.2">
      <c r="A35" s="47"/>
      <c r="B35" s="47"/>
      <c r="C35" s="47"/>
      <c r="D35" s="47"/>
      <c r="E35" s="47"/>
      <c r="F35" s="47"/>
      <c r="G35" s="47"/>
      <c r="H35" s="47"/>
      <c r="I35" s="47"/>
      <c r="J35" s="47"/>
      <c r="K35" s="47"/>
      <c r="L35" s="47"/>
      <c r="M35" s="47"/>
      <c r="N35" s="47"/>
      <c r="O35" s="47"/>
    </row>
    <row r="36" spans="1:15" ht="18" customHeight="1" x14ac:dyDescent="0.15">
      <c r="A36" s="185" t="s">
        <v>97</v>
      </c>
      <c r="B36" s="186"/>
      <c r="C36" s="186"/>
      <c r="D36" s="186"/>
      <c r="E36" s="187"/>
      <c r="F36" s="1"/>
      <c r="G36" s="95" t="s">
        <v>24</v>
      </c>
      <c r="H36" s="96"/>
      <c r="I36" s="96"/>
      <c r="J36" s="96"/>
      <c r="K36" s="142">
        <f>IFERROR(SUM(M21:O28)+M30+M32,"")</f>
        <v>62300</v>
      </c>
      <c r="L36" s="143"/>
      <c r="M36" s="143"/>
      <c r="N36" s="143"/>
      <c r="O36" s="144"/>
    </row>
    <row r="37" spans="1:15" ht="16.5" customHeight="1" thickBot="1" x14ac:dyDescent="0.2">
      <c r="A37" s="188"/>
      <c r="B37" s="189"/>
      <c r="C37" s="189"/>
      <c r="D37" s="189"/>
      <c r="E37" s="190"/>
      <c r="F37" s="1"/>
      <c r="G37" s="57" t="s">
        <v>3</v>
      </c>
      <c r="H37" s="58"/>
      <c r="I37" s="58"/>
      <c r="J37" s="58"/>
      <c r="K37" s="145">
        <f>IF(K36="","",K36*0.1)</f>
        <v>6230</v>
      </c>
      <c r="L37" s="146"/>
      <c r="M37" s="146"/>
      <c r="N37" s="146"/>
      <c r="O37" s="147"/>
    </row>
    <row r="38" spans="1:15" ht="21" customHeight="1" thickBot="1" x14ac:dyDescent="0.2">
      <c r="A38" s="34" t="s">
        <v>93</v>
      </c>
      <c r="B38" s="101"/>
      <c r="C38" s="101"/>
      <c r="D38" s="101"/>
      <c r="E38" s="102"/>
      <c r="F38" s="1"/>
      <c r="G38" s="79" t="s">
        <v>25</v>
      </c>
      <c r="H38" s="80"/>
      <c r="I38" s="80"/>
      <c r="J38" s="80"/>
      <c r="K38" s="97">
        <f>IF(K36="","",K36*1.1)</f>
        <v>68530</v>
      </c>
      <c r="L38" s="98"/>
      <c r="M38" s="98"/>
      <c r="N38" s="98"/>
      <c r="O38" s="99"/>
    </row>
    <row r="39" spans="1:15" ht="7.5" customHeight="1" thickBot="1" x14ac:dyDescent="0.2">
      <c r="A39" s="137"/>
      <c r="B39" s="137"/>
      <c r="C39" s="137"/>
      <c r="D39" s="137"/>
      <c r="E39" s="137"/>
      <c r="F39" s="137"/>
      <c r="G39" s="137"/>
      <c r="H39" s="137"/>
      <c r="I39" s="137"/>
      <c r="J39" s="137"/>
      <c r="K39" s="137"/>
      <c r="L39" s="137"/>
      <c r="M39" s="137"/>
      <c r="N39" s="137"/>
      <c r="O39" s="137"/>
    </row>
    <row r="40" spans="1:15" x14ac:dyDescent="0.15">
      <c r="A40" s="76" t="s">
        <v>26</v>
      </c>
      <c r="B40" s="77"/>
      <c r="C40" s="77"/>
      <c r="D40" s="77"/>
      <c r="E40" s="77"/>
      <c r="F40" s="77"/>
      <c r="G40" s="77"/>
      <c r="H40" s="77"/>
      <c r="I40" s="77"/>
      <c r="J40" s="77"/>
      <c r="K40" s="77"/>
      <c r="L40" s="77"/>
      <c r="M40" s="77"/>
      <c r="N40" s="77"/>
      <c r="O40" s="78"/>
    </row>
    <row r="41" spans="1:15" x14ac:dyDescent="0.15">
      <c r="A41" s="12" t="s">
        <v>27</v>
      </c>
      <c r="B41" s="132" t="s">
        <v>32</v>
      </c>
      <c r="C41" s="132"/>
      <c r="D41" s="132" t="s">
        <v>28</v>
      </c>
      <c r="E41" s="132"/>
      <c r="F41" s="132"/>
      <c r="G41" s="132"/>
      <c r="H41" s="132"/>
      <c r="I41" s="132"/>
      <c r="J41" s="132" t="s">
        <v>29</v>
      </c>
      <c r="K41" s="132"/>
      <c r="L41" s="132"/>
      <c r="M41" s="132"/>
      <c r="N41" s="132"/>
      <c r="O41" s="134"/>
    </row>
    <row r="42" spans="1:15" ht="30" customHeight="1" thickBot="1" x14ac:dyDescent="0.2">
      <c r="A42" s="35"/>
      <c r="B42" s="135"/>
      <c r="C42" s="135"/>
      <c r="D42" s="136" t="s">
        <v>30</v>
      </c>
      <c r="E42" s="136"/>
      <c r="F42" s="136"/>
      <c r="G42" s="136"/>
      <c r="H42" s="136"/>
      <c r="I42" s="136"/>
      <c r="J42" s="136" t="s">
        <v>31</v>
      </c>
      <c r="K42" s="136"/>
      <c r="L42" s="136"/>
      <c r="M42" s="136"/>
      <c r="N42" s="136"/>
      <c r="O42" s="141"/>
    </row>
    <row r="43" spans="1:15" ht="9" customHeight="1" x14ac:dyDescent="0.15">
      <c r="A43" s="129"/>
      <c r="B43" s="129"/>
      <c r="C43" s="129"/>
      <c r="D43" s="129"/>
      <c r="E43" s="129"/>
      <c r="F43" s="129"/>
      <c r="G43" s="129"/>
      <c r="H43" s="129"/>
      <c r="I43" s="129"/>
      <c r="J43" s="129"/>
      <c r="K43" s="129"/>
      <c r="L43" s="129"/>
      <c r="M43" s="129"/>
      <c r="N43" s="129"/>
      <c r="O43" s="129"/>
    </row>
  </sheetData>
  <sheetProtection algorithmName="SHA-512" hashValue="oldVesCvZiAhqUQE9zZF/jWozekQWST5TNwrdEhVRYaOeDs518lnnIzd3V4O8z/Kxv8iuN4fBhD39FDYveP2NQ==" saltValue="MfTFnkx83i/Jl7vpBURpAA==" spinCount="100000" sheet="1" objects="1" scenarios="1"/>
  <mergeCells count="96">
    <mergeCell ref="A8:O8"/>
    <mergeCell ref="A1:I1"/>
    <mergeCell ref="J1:K1"/>
    <mergeCell ref="L1:O1"/>
    <mergeCell ref="A2:O2"/>
    <mergeCell ref="B3:O3"/>
    <mergeCell ref="B4:O4"/>
    <mergeCell ref="B5:O5"/>
    <mergeCell ref="B6:G6"/>
    <mergeCell ref="H6:I6"/>
    <mergeCell ref="J6:O6"/>
    <mergeCell ref="B7:O7"/>
    <mergeCell ref="H16:I16"/>
    <mergeCell ref="B9:O9"/>
    <mergeCell ref="B10:O10"/>
    <mergeCell ref="B11:O11"/>
    <mergeCell ref="B12:G12"/>
    <mergeCell ref="H12:I12"/>
    <mergeCell ref="J12:O12"/>
    <mergeCell ref="A13:O13"/>
    <mergeCell ref="A14:C14"/>
    <mergeCell ref="D14:G14"/>
    <mergeCell ref="H14:O14"/>
    <mergeCell ref="A15:O15"/>
    <mergeCell ref="A17:G17"/>
    <mergeCell ref="H17:I17"/>
    <mergeCell ref="A18:O18"/>
    <mergeCell ref="A19:O19"/>
    <mergeCell ref="A20:E20"/>
    <mergeCell ref="F20:G20"/>
    <mergeCell ref="K20:L20"/>
    <mergeCell ref="M20:O20"/>
    <mergeCell ref="A21:E21"/>
    <mergeCell ref="F21:G21"/>
    <mergeCell ref="K21:L21"/>
    <mergeCell ref="M21:O21"/>
    <mergeCell ref="A22:E22"/>
    <mergeCell ref="F22:G22"/>
    <mergeCell ref="K22:L22"/>
    <mergeCell ref="M22:O22"/>
    <mergeCell ref="A23:E23"/>
    <mergeCell ref="F23:G23"/>
    <mergeCell ref="K23:L23"/>
    <mergeCell ref="M23:O23"/>
    <mergeCell ref="A24:E24"/>
    <mergeCell ref="F24:G24"/>
    <mergeCell ref="K24:L24"/>
    <mergeCell ref="M24:O24"/>
    <mergeCell ref="A25:E25"/>
    <mergeCell ref="F25:G25"/>
    <mergeCell ref="K25:L25"/>
    <mergeCell ref="M25:O25"/>
    <mergeCell ref="A26:E26"/>
    <mergeCell ref="F26:G26"/>
    <mergeCell ref="K26:L26"/>
    <mergeCell ref="M26:O26"/>
    <mergeCell ref="A27:E27"/>
    <mergeCell ref="F27:G27"/>
    <mergeCell ref="K27:L27"/>
    <mergeCell ref="M27:O27"/>
    <mergeCell ref="A28:E28"/>
    <mergeCell ref="F28:G28"/>
    <mergeCell ref="K28:L28"/>
    <mergeCell ref="M28:O28"/>
    <mergeCell ref="A33:O33"/>
    <mergeCell ref="A29:O29"/>
    <mergeCell ref="A30:B30"/>
    <mergeCell ref="C30:D30"/>
    <mergeCell ref="E30:F30"/>
    <mergeCell ref="H30:I30"/>
    <mergeCell ref="J30:K30"/>
    <mergeCell ref="M30:O30"/>
    <mergeCell ref="A31:O31"/>
    <mergeCell ref="A32:F32"/>
    <mergeCell ref="G32:H32"/>
    <mergeCell ref="K32:L32"/>
    <mergeCell ref="M32:O32"/>
    <mergeCell ref="A34:O34"/>
    <mergeCell ref="A35:O35"/>
    <mergeCell ref="A36:E37"/>
    <mergeCell ref="G36:J36"/>
    <mergeCell ref="K36:O36"/>
    <mergeCell ref="G37:J37"/>
    <mergeCell ref="K37:O37"/>
    <mergeCell ref="B42:C42"/>
    <mergeCell ref="D42:I42"/>
    <mergeCell ref="J42:O42"/>
    <mergeCell ref="A43:O43"/>
    <mergeCell ref="B38:E38"/>
    <mergeCell ref="G38:J38"/>
    <mergeCell ref="K38:O38"/>
    <mergeCell ref="A39:O39"/>
    <mergeCell ref="A40:O40"/>
    <mergeCell ref="B41:C41"/>
    <mergeCell ref="D41:I41"/>
    <mergeCell ref="J41:O41"/>
  </mergeCells>
  <phoneticPr fontId="1"/>
  <dataValidations count="3">
    <dataValidation type="list" allowBlank="1" showInputMessage="1" showErrorMessage="1" sqref="J21:J28" xr:uid="{00000000-0002-0000-0300-000000000000}">
      <formula1>"キッズ,BGV"</formula1>
    </dataValidation>
    <dataValidation type="list" allowBlank="1" showInputMessage="1" showErrorMessage="1" sqref="I21:I28" xr:uid="{00000000-0002-0000-0300-000001000000}">
      <formula1>"DVD,BD"</formula1>
    </dataValidation>
    <dataValidation type="list" allowBlank="1" showInputMessage="1" showErrorMessage="1" sqref="G30 L30" xr:uid="{2959A40A-BAA0-4C36-88C9-C778A2AE9F45}">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注文書</vt:lpstr>
      <vt:lpstr>JASRAC申込書</vt:lpstr>
      <vt:lpstr>保証サービス申込書</vt:lpstr>
      <vt:lpstr>【記入例】</vt:lpstr>
      <vt:lpstr>【記入例】!Print_Area</vt:lpstr>
      <vt:lpstr>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sasaki-e</dc:creator>
  <cp:lastModifiedBy>KUBO</cp:lastModifiedBy>
  <cp:lastPrinted>2021-11-12T00:31:06Z</cp:lastPrinted>
  <dcterms:created xsi:type="dcterms:W3CDTF">2014-08-05T02:19:44Z</dcterms:created>
  <dcterms:modified xsi:type="dcterms:W3CDTF">2022-08-22T09:28:36Z</dcterms:modified>
</cp:coreProperties>
</file>